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arencia San Félix mayo 2023\"/>
    </mc:Choice>
  </mc:AlternateContent>
  <xr:revisionPtr revIDLastSave="0" documentId="13_ncr:1_{754F69AB-59A3-49F6-9B87-D6F7F17AB6EC}" xr6:coauthVersionLast="47" xr6:coauthVersionMax="47" xr10:uidLastSave="{00000000-0000-0000-0000-000000000000}"/>
  <bookViews>
    <workbookView xWindow="-120" yWindow="-120" windowWidth="29040" windowHeight="15960" tabRatio="500" firstSheet="1" activeTab="4" xr2:uid="{00000000-000D-0000-FFFF-FFFF00000000}"/>
  </bookViews>
  <sheets>
    <sheet name="Ejec-Presupuestaria-Enero-23" sheetId="1" r:id="rId1"/>
    <sheet name="Ejec-Presupuestaria-Febrero-23" sheetId="2" r:id="rId2"/>
    <sheet name="Ejec-Presupuestaria-Marzo " sheetId="3" r:id="rId3"/>
    <sheet name="Ejec-Presupuestaria-ABRIL " sheetId="4" r:id="rId4"/>
    <sheet name="Ejec-Presupuestaria-MAYO " sheetId="5" r:id="rId5"/>
  </sheets>
  <definedNames>
    <definedName name="_xlnm._FilterDatabase" localSheetId="3" hidden="1">'Ejec-Presupuestaria-ABRIL '!$A$1:$O$84</definedName>
    <definedName name="_xlnm._FilterDatabase" localSheetId="0" hidden="1">'Ejec-Presupuestaria-Enero-23'!$A$1:$O$82</definedName>
    <definedName name="_xlnm._FilterDatabase" localSheetId="1" hidden="1">'Ejec-Presupuestaria-Febrero-23'!$A$1:$O$83</definedName>
    <definedName name="_xlnm._FilterDatabase" localSheetId="2" hidden="1">'Ejec-Presupuestaria-Marzo '!$A$1:$O$84</definedName>
    <definedName name="_xlnm._FilterDatabase" localSheetId="4" hidden="1">'Ejec-Presupuestaria-MAYO '!$A$1:$O$84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0" i="4" l="1"/>
  <c r="F20" i="3"/>
  <c r="F20" i="2"/>
  <c r="F35" i="4"/>
  <c r="F35" i="3"/>
  <c r="F35" i="2"/>
  <c r="F14" i="4"/>
  <c r="F14" i="3"/>
  <c r="F14" i="2"/>
  <c r="F36" i="4"/>
  <c r="F36" i="3"/>
  <c r="F36" i="2"/>
  <c r="J37" i="4"/>
  <c r="I83" i="4"/>
  <c r="C83" i="4"/>
  <c r="E76" i="4"/>
  <c r="E83" i="4" s="1"/>
  <c r="F37" i="4"/>
  <c r="F18" i="4"/>
  <c r="F83" i="4" l="1"/>
  <c r="F76" i="4"/>
  <c r="E83" i="3"/>
  <c r="F37" i="3"/>
  <c r="F18" i="3"/>
  <c r="E76" i="3"/>
  <c r="F76" i="3"/>
  <c r="J82" i="3"/>
  <c r="J3" i="2"/>
  <c r="J3" i="3" s="1"/>
  <c r="J4" i="2"/>
  <c r="J4" i="3" s="1"/>
  <c r="J5" i="2"/>
  <c r="J5" i="3" s="1"/>
  <c r="J6" i="2"/>
  <c r="J6" i="3" s="1"/>
  <c r="J7" i="2"/>
  <c r="J7" i="3" s="1"/>
  <c r="J8" i="2"/>
  <c r="J8" i="3" s="1"/>
  <c r="J9" i="2"/>
  <c r="J9" i="3" s="1"/>
  <c r="J10" i="2"/>
  <c r="J10" i="3" s="1"/>
  <c r="J11" i="2"/>
  <c r="J11" i="3" s="1"/>
  <c r="J12" i="2"/>
  <c r="J12" i="3" s="1"/>
  <c r="J13" i="2"/>
  <c r="J13" i="3" s="1"/>
  <c r="J14" i="2"/>
  <c r="J14" i="3" s="1"/>
  <c r="J15" i="2"/>
  <c r="J15" i="3" s="1"/>
  <c r="J16" i="2"/>
  <c r="J16" i="3" s="1"/>
  <c r="J17" i="2"/>
  <c r="J17" i="3" s="1"/>
  <c r="J18" i="2"/>
  <c r="J18" i="3" s="1"/>
  <c r="J19" i="2"/>
  <c r="J19" i="3" s="1"/>
  <c r="J20" i="2"/>
  <c r="J20" i="3" s="1"/>
  <c r="J21" i="2"/>
  <c r="J21" i="3" s="1"/>
  <c r="J22" i="2"/>
  <c r="J22" i="3" s="1"/>
  <c r="J23" i="2"/>
  <c r="J23" i="3" s="1"/>
  <c r="J24" i="2"/>
  <c r="J24" i="3" s="1"/>
  <c r="J25" i="2"/>
  <c r="J25" i="3" s="1"/>
  <c r="J26" i="2"/>
  <c r="J26" i="3" s="1"/>
  <c r="J27" i="2"/>
  <c r="J27" i="3" s="1"/>
  <c r="J28" i="2"/>
  <c r="J28" i="3" s="1"/>
  <c r="J29" i="2"/>
  <c r="J29" i="3" s="1"/>
  <c r="J30" i="2"/>
  <c r="J30" i="3" s="1"/>
  <c r="J31" i="2"/>
  <c r="J31" i="3" s="1"/>
  <c r="J32" i="2"/>
  <c r="J32" i="3" s="1"/>
  <c r="J33" i="2"/>
  <c r="J33" i="3" s="1"/>
  <c r="J34" i="2"/>
  <c r="J34" i="3" s="1"/>
  <c r="J35" i="2"/>
  <c r="J35" i="3" s="1"/>
  <c r="J36" i="2"/>
  <c r="J36" i="3" s="1"/>
  <c r="J37" i="2"/>
  <c r="J38" i="3" s="1"/>
  <c r="J38" i="2"/>
  <c r="J39" i="3" s="1"/>
  <c r="J39" i="2"/>
  <c r="J40" i="3" s="1"/>
  <c r="J40" i="2"/>
  <c r="J41" i="3" s="1"/>
  <c r="J41" i="2"/>
  <c r="J42" i="3" s="1"/>
  <c r="J42" i="2"/>
  <c r="J43" i="3" s="1"/>
  <c r="J43" i="2"/>
  <c r="J44" i="3" s="1"/>
  <c r="J44" i="2"/>
  <c r="J45" i="3" s="1"/>
  <c r="J45" i="2"/>
  <c r="J46" i="3" s="1"/>
  <c r="J46" i="2"/>
  <c r="J47" i="3" s="1"/>
  <c r="J47" i="2"/>
  <c r="J48" i="3" s="1"/>
  <c r="J48" i="2"/>
  <c r="J49" i="3" s="1"/>
  <c r="J49" i="2"/>
  <c r="J50" i="3" s="1"/>
  <c r="J50" i="2"/>
  <c r="J51" i="3" s="1"/>
  <c r="J51" i="2"/>
  <c r="J52" i="3" s="1"/>
  <c r="J52" i="2"/>
  <c r="J53" i="3" s="1"/>
  <c r="J53" i="2"/>
  <c r="J54" i="3" s="1"/>
  <c r="J54" i="2"/>
  <c r="J55" i="3" s="1"/>
  <c r="J55" i="2"/>
  <c r="J56" i="3" s="1"/>
  <c r="J56" i="2"/>
  <c r="J57" i="3" s="1"/>
  <c r="J57" i="2"/>
  <c r="J58" i="3" s="1"/>
  <c r="J58" i="2"/>
  <c r="J59" i="3" s="1"/>
  <c r="J59" i="2"/>
  <c r="J60" i="3" s="1"/>
  <c r="J60" i="2"/>
  <c r="J61" i="3" s="1"/>
  <c r="J61" i="2"/>
  <c r="J62" i="3" s="1"/>
  <c r="J62" i="2"/>
  <c r="J63" i="3" s="1"/>
  <c r="J63" i="2"/>
  <c r="J64" i="3" s="1"/>
  <c r="J64" i="2"/>
  <c r="J65" i="3" s="1"/>
  <c r="J65" i="2"/>
  <c r="J66" i="3" s="1"/>
  <c r="J66" i="2"/>
  <c r="J67" i="3" s="1"/>
  <c r="J67" i="2"/>
  <c r="J68" i="3" s="1"/>
  <c r="J68" i="2"/>
  <c r="J69" i="3" s="1"/>
  <c r="J69" i="2"/>
  <c r="J70" i="3" s="1"/>
  <c r="J70" i="2"/>
  <c r="J71" i="3" s="1"/>
  <c r="J71" i="2"/>
  <c r="J72" i="3" s="1"/>
  <c r="J72" i="2"/>
  <c r="J73" i="3" s="1"/>
  <c r="J73" i="2"/>
  <c r="J74" i="3" s="1"/>
  <c r="J74" i="2"/>
  <c r="J75" i="3" s="1"/>
  <c r="J75" i="2"/>
  <c r="J76" i="3" s="1"/>
  <c r="J76" i="4" s="1"/>
  <c r="J76" i="2"/>
  <c r="J77" i="3" s="1"/>
  <c r="J77" i="2"/>
  <c r="J78" i="3" s="1"/>
  <c r="J78" i="2"/>
  <c r="J79" i="3" s="1"/>
  <c r="J79" i="2"/>
  <c r="J80" i="3" s="1"/>
  <c r="J80" i="2"/>
  <c r="J81" i="3" s="1"/>
  <c r="I83" i="3"/>
  <c r="F83" i="3"/>
  <c r="C83" i="3"/>
  <c r="L74" i="3" l="1"/>
  <c r="J74" i="4"/>
  <c r="J62" i="4"/>
  <c r="L62" i="3"/>
  <c r="J50" i="4"/>
  <c r="L50" i="3"/>
  <c r="J42" i="4"/>
  <c r="L42" i="3"/>
  <c r="J29" i="4"/>
  <c r="L29" i="3"/>
  <c r="J21" i="4"/>
  <c r="L21" i="3"/>
  <c r="J13" i="4"/>
  <c r="L13" i="3"/>
  <c r="J5" i="4"/>
  <c r="L5" i="3"/>
  <c r="J81" i="4"/>
  <c r="L81" i="3"/>
  <c r="J77" i="4"/>
  <c r="L77" i="3"/>
  <c r="J73" i="4"/>
  <c r="L73" i="3"/>
  <c r="J69" i="4"/>
  <c r="L69" i="3"/>
  <c r="J65" i="4"/>
  <c r="L65" i="3"/>
  <c r="J61" i="4"/>
  <c r="L61" i="3"/>
  <c r="J57" i="4"/>
  <c r="L57" i="3"/>
  <c r="J53" i="4"/>
  <c r="L53" i="3"/>
  <c r="J49" i="4"/>
  <c r="L49" i="3"/>
  <c r="J45" i="4"/>
  <c r="L45" i="3"/>
  <c r="J41" i="4"/>
  <c r="L41" i="3"/>
  <c r="J36" i="4"/>
  <c r="L36" i="3"/>
  <c r="J32" i="4"/>
  <c r="L32" i="3"/>
  <c r="J28" i="4"/>
  <c r="L28" i="3"/>
  <c r="J24" i="4"/>
  <c r="L24" i="3"/>
  <c r="J20" i="4"/>
  <c r="L20" i="3"/>
  <c r="J16" i="4"/>
  <c r="L16" i="3"/>
  <c r="J12" i="4"/>
  <c r="L12" i="3"/>
  <c r="J8" i="4"/>
  <c r="L8" i="3"/>
  <c r="J4" i="4"/>
  <c r="L4" i="3"/>
  <c r="J70" i="4"/>
  <c r="L70" i="3"/>
  <c r="J58" i="4"/>
  <c r="L58" i="3"/>
  <c r="J46" i="4"/>
  <c r="L46" i="3"/>
  <c r="J38" i="4"/>
  <c r="L38" i="3"/>
  <c r="J25" i="4"/>
  <c r="L25" i="3"/>
  <c r="J17" i="4"/>
  <c r="L17" i="3"/>
  <c r="J9" i="4"/>
  <c r="L9" i="3"/>
  <c r="J80" i="4"/>
  <c r="L80" i="3"/>
  <c r="J72" i="4"/>
  <c r="L72" i="3"/>
  <c r="J64" i="4"/>
  <c r="L64" i="3"/>
  <c r="J60" i="4"/>
  <c r="L60" i="3"/>
  <c r="J56" i="4"/>
  <c r="L56" i="3"/>
  <c r="J52" i="4"/>
  <c r="L52" i="3"/>
  <c r="J48" i="4"/>
  <c r="L48" i="3"/>
  <c r="J44" i="4"/>
  <c r="L44" i="3"/>
  <c r="J40" i="4"/>
  <c r="L40" i="3"/>
  <c r="J35" i="4"/>
  <c r="L35" i="3"/>
  <c r="J31" i="4"/>
  <c r="L31" i="3"/>
  <c r="J27" i="4"/>
  <c r="L27" i="3"/>
  <c r="J23" i="4"/>
  <c r="L23" i="3"/>
  <c r="J19" i="4"/>
  <c r="L19" i="3"/>
  <c r="J15" i="4"/>
  <c r="L15" i="3"/>
  <c r="J11" i="4"/>
  <c r="L11" i="3"/>
  <c r="J7" i="4"/>
  <c r="L7" i="3"/>
  <c r="J3" i="4"/>
  <c r="L3" i="3"/>
  <c r="L78" i="3"/>
  <c r="J78" i="4"/>
  <c r="J66" i="4"/>
  <c r="L66" i="3"/>
  <c r="J54" i="4"/>
  <c r="L54" i="3"/>
  <c r="J33" i="4"/>
  <c r="L33" i="3"/>
  <c r="J68" i="4"/>
  <c r="L68" i="3"/>
  <c r="J79" i="4"/>
  <c r="L79" i="3"/>
  <c r="J75" i="4"/>
  <c r="L75" i="3"/>
  <c r="J71" i="4"/>
  <c r="L71" i="3"/>
  <c r="J67" i="4"/>
  <c r="L67" i="3"/>
  <c r="J63" i="4"/>
  <c r="L63" i="3"/>
  <c r="J59" i="4"/>
  <c r="L59" i="3"/>
  <c r="J55" i="4"/>
  <c r="L55" i="3"/>
  <c r="J51" i="4"/>
  <c r="L51" i="3"/>
  <c r="J47" i="4"/>
  <c r="L47" i="3"/>
  <c r="J43" i="4"/>
  <c r="L43" i="3"/>
  <c r="J39" i="4"/>
  <c r="L39" i="3"/>
  <c r="J34" i="4"/>
  <c r="L34" i="3"/>
  <c r="J30" i="4"/>
  <c r="L30" i="3"/>
  <c r="J26" i="4"/>
  <c r="L26" i="3"/>
  <c r="J22" i="4"/>
  <c r="L22" i="3"/>
  <c r="J18" i="4"/>
  <c r="L18" i="3"/>
  <c r="J14" i="4"/>
  <c r="L14" i="3"/>
  <c r="J10" i="4"/>
  <c r="L10" i="3"/>
  <c r="J6" i="4"/>
  <c r="L6" i="3"/>
  <c r="L82" i="3"/>
  <c r="J82" i="4"/>
  <c r="L76" i="4"/>
  <c r="L76" i="3"/>
  <c r="J83" i="3"/>
  <c r="L81" i="2"/>
  <c r="L80" i="2"/>
  <c r="L79" i="2"/>
  <c r="L78" i="2"/>
  <c r="L77" i="2"/>
  <c r="L76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2" i="2"/>
  <c r="J2" i="2"/>
  <c r="J2" i="3" s="1"/>
  <c r="J2" i="4" s="1"/>
  <c r="L75" i="2"/>
  <c r="L10" i="4" l="1"/>
  <c r="L18" i="4"/>
  <c r="L26" i="4"/>
  <c r="L34" i="4"/>
  <c r="L43" i="4"/>
  <c r="L51" i="4"/>
  <c r="L59" i="4"/>
  <c r="L67" i="4"/>
  <c r="L75" i="4"/>
  <c r="L68" i="4"/>
  <c r="L54" i="4"/>
  <c r="L7" i="4"/>
  <c r="L15" i="4"/>
  <c r="L23" i="4"/>
  <c r="L31" i="4"/>
  <c r="L40" i="4"/>
  <c r="L48" i="4"/>
  <c r="L56" i="4"/>
  <c r="L64" i="4"/>
  <c r="L80" i="4"/>
  <c r="L17" i="4"/>
  <c r="L38" i="4"/>
  <c r="L58" i="4"/>
  <c r="L4" i="4"/>
  <c r="L12" i="4"/>
  <c r="L20" i="4"/>
  <c r="L28" i="4"/>
  <c r="L36" i="4"/>
  <c r="L45" i="4"/>
  <c r="L53" i="4"/>
  <c r="L61" i="4"/>
  <c r="L69" i="4"/>
  <c r="L77" i="4"/>
  <c r="L5" i="4"/>
  <c r="L21" i="4"/>
  <c r="L42" i="4"/>
  <c r="L62" i="4"/>
  <c r="L82" i="4"/>
  <c r="L74" i="4"/>
  <c r="L78" i="4"/>
  <c r="L2" i="4"/>
  <c r="J83" i="4"/>
  <c r="L2" i="3"/>
  <c r="L83" i="3" s="1"/>
  <c r="L85" i="3" s="1"/>
  <c r="L6" i="4"/>
  <c r="L14" i="4"/>
  <c r="L22" i="4"/>
  <c r="L30" i="4"/>
  <c r="L39" i="4"/>
  <c r="L47" i="4"/>
  <c r="L55" i="4"/>
  <c r="L63" i="4"/>
  <c r="L71" i="4"/>
  <c r="L79" i="4"/>
  <c r="L33" i="4"/>
  <c r="L66" i="4"/>
  <c r="L3" i="4"/>
  <c r="L11" i="4"/>
  <c r="L19" i="4"/>
  <c r="L27" i="4"/>
  <c r="L35" i="4"/>
  <c r="L44" i="4"/>
  <c r="L52" i="4"/>
  <c r="L60" i="4"/>
  <c r="L72" i="4"/>
  <c r="L9" i="4"/>
  <c r="L25" i="4"/>
  <c r="L46" i="4"/>
  <c r="L70" i="4"/>
  <c r="L8" i="4"/>
  <c r="L16" i="4"/>
  <c r="L24" i="4"/>
  <c r="L32" i="4"/>
  <c r="L41" i="4"/>
  <c r="L49" i="4"/>
  <c r="L57" i="4"/>
  <c r="L65" i="4"/>
  <c r="L73" i="4"/>
  <c r="L81" i="4"/>
  <c r="L13" i="4"/>
  <c r="L29" i="4"/>
  <c r="L50" i="4"/>
  <c r="J82" i="2"/>
  <c r="I82" i="2"/>
  <c r="F82" i="2"/>
  <c r="C82" i="2"/>
  <c r="L83" i="4" l="1"/>
  <c r="L82" i="2"/>
  <c r="L25" i="1"/>
  <c r="L26" i="1"/>
  <c r="J8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2" i="1"/>
  <c r="I81" i="1"/>
  <c r="F81" i="1"/>
  <c r="L81" i="1" l="1"/>
  <c r="C81" i="1"/>
</calcChain>
</file>

<file path=xl/sharedStrings.xml><?xml version="1.0" encoding="utf-8"?>
<sst xmlns="http://schemas.openxmlformats.org/spreadsheetml/2006/main" count="541" uniqueCount="98">
  <si>
    <t>PERSONAL FIJO (SUELDOS)</t>
  </si>
  <si>
    <t>GASTOS DE REPRESENTACION FIJOS</t>
  </si>
  <si>
    <t>XIII MES</t>
  </si>
  <si>
    <t>CUOTA PATRONAL DE SEGURO SOCIAL</t>
  </si>
  <si>
    <t>CUOTA PATRONAL DE SEGURO EDUCATIVO</t>
  </si>
  <si>
    <t>CUOTA PATRONAL DE RIESGO PROFESIONAL</t>
  </si>
  <si>
    <t>CUOTA PATRONAL PARA EL FONDO COMPLEMENT.</t>
  </si>
  <si>
    <t>CONTRIBUCIONES A LA SEGURIDAD SOCIAL</t>
  </si>
  <si>
    <t>DE EDIFICIOS Y LOCALES</t>
  </si>
  <si>
    <t>AGUA</t>
  </si>
  <si>
    <t>ENERGIA ELECTRICA</t>
  </si>
  <si>
    <t>TELECOMUNICACIONES</t>
  </si>
  <si>
    <t>IMPRESION, ENCUADERNACION Y OTROS</t>
  </si>
  <si>
    <t>VIÁTICOSS DENTRO DEL PAIS</t>
  </si>
  <si>
    <t>VIATICOS EN EL EXTERIOR</t>
  </si>
  <si>
    <t>TRANSPORTE DENTRO DEL PAIS</t>
  </si>
  <si>
    <t>GASTOS DE SEGUROS</t>
  </si>
  <si>
    <t>SERVICIOS COMERCIALES</t>
  </si>
  <si>
    <t>OTROS SERVICIOS COMERCIALES Y FINANCIEROS</t>
  </si>
  <si>
    <t>SERVICIOS ESPECIALES</t>
  </si>
  <si>
    <t>MANTENIMIENTO Y REP. DE EDIFICIOS</t>
  </si>
  <si>
    <t>MANT. Y REP. DE MAQUINARIAS Y OTROS EQ.</t>
  </si>
  <si>
    <t xml:space="preserve">MANT. Y REP. DE EQUIPO COMPUTACIÓN </t>
  </si>
  <si>
    <t>SERVICIOS BÁSICOS</t>
  </si>
  <si>
    <t>PERSONAL TRANSITORIO</t>
  </si>
  <si>
    <t>PERSONAL CONTINGENTE</t>
  </si>
  <si>
    <t>DIETAS</t>
  </si>
  <si>
    <t>GRATIFICACIÓN O AGUINALDO</t>
  </si>
  <si>
    <t>DE EQUPO DE TRANSPORTE</t>
  </si>
  <si>
    <t>A OTRAS PERSONAS</t>
  </si>
  <si>
    <t>TRANSPORTE DE OTRAS PERSONAS</t>
  </si>
  <si>
    <t>COMISIONES Y GASTOS BANCARIOS</t>
  </si>
  <si>
    <t>DE MOBILIARIO Y EQUIPO DE OFICINA</t>
  </si>
  <si>
    <t>OTROS MANTENIMIENTOS Y REPARACIONES</t>
  </si>
  <si>
    <t>ALIMENTO PARA CONSUMO HUMANO</t>
  </si>
  <si>
    <t>BEBIDAS</t>
  </si>
  <si>
    <t>ACABADO TEXTIL</t>
  </si>
  <si>
    <t>CALZADO</t>
  </si>
  <si>
    <t>PRENDAS DE VESTIR</t>
  </si>
  <si>
    <t>DIESEL</t>
  </si>
  <si>
    <t>GASOLINA</t>
  </si>
  <si>
    <t>LUBRICANTES</t>
  </si>
  <si>
    <t>PAPELERIA</t>
  </si>
  <si>
    <t xml:space="preserve">INSECTICIDAS, FUMIGANTES Y OTROS </t>
  </si>
  <si>
    <t>PINTURAS, COLORANTES Y TINTES</t>
  </si>
  <si>
    <t>OTROS PRODUCTOS QUÍMICOS</t>
  </si>
  <si>
    <t>CEMENTO</t>
  </si>
  <si>
    <t>MADERA</t>
  </si>
  <si>
    <t>MATERIAL DE FONTANERÍA</t>
  </si>
  <si>
    <t>MATERIAL ELECTRICO</t>
  </si>
  <si>
    <t>MATERIAL METÁLICO</t>
  </si>
  <si>
    <t>PIEDRA Y ARENA</t>
  </si>
  <si>
    <t>OTROS MATERIALES DE CONSTRUCCIÓN</t>
  </si>
  <si>
    <t>ARTICULOS O PRODUCTOS</t>
  </si>
  <si>
    <t>HERRAMIENTAS E INSTRUMENTOS</t>
  </si>
  <si>
    <t>MATERIAL Y ARTICULOS DE SEGURIDAD PUBLICA E INTERNACIONAL</t>
  </si>
  <si>
    <t>MATERIALES Y SUMINISTROS DE COMPUTACION</t>
  </si>
  <si>
    <t>OTROS PRODUCTOS VARIOS</t>
  </si>
  <si>
    <t xml:space="preserve">UTILIES DEPORTIVOS Y RECREATIVOS </t>
  </si>
  <si>
    <t>UTILES DE ASEO Y LIMPIEZA</t>
  </si>
  <si>
    <t>UTILES Y MATERIALES DE OFICINA</t>
  </si>
  <si>
    <t>OTROS UTILES Y MATERIALES</t>
  </si>
  <si>
    <t>REPUESTOS</t>
  </si>
  <si>
    <t>COMBISTBLES LUBRICANTES</t>
  </si>
  <si>
    <t>DE COMUNICACIONES</t>
  </si>
  <si>
    <t>MAQUINARIA Y EQUIPOS VARIOS</t>
  </si>
  <si>
    <t>EQUIPO EDUCACIONAL Y RECREATIVO</t>
  </si>
  <si>
    <t>EQUIPO DE OFICINA</t>
  </si>
  <si>
    <t>MOBILIARIO</t>
  </si>
  <si>
    <t>EQUIPO DE COMPUTACIÓN</t>
  </si>
  <si>
    <t>A EMPRESAS PÚBLICAS</t>
  </si>
  <si>
    <t>OTRAS EXISTENCIAS</t>
  </si>
  <si>
    <t>PROYECTOS COMUNITARIOS</t>
  </si>
  <si>
    <t>DONATIVOS A PERSONAS</t>
  </si>
  <si>
    <t>ADIESTRAMIENTO Y ESTUDIOS</t>
  </si>
  <si>
    <t>OTRAS SIN FINES DE LUCRO</t>
  </si>
  <si>
    <t>MUNICIPALIDADES Y JUNTAS COMUNALES</t>
  </si>
  <si>
    <t>IMPREVISTOS</t>
  </si>
  <si>
    <t>CUOTRA PATRONAL ESPECIAL - ENFERMEDAD Y MATERNIDAD</t>
  </si>
  <si>
    <t xml:space="preserve">TOTALES </t>
  </si>
  <si>
    <t>cta</t>
  </si>
  <si>
    <t>descripcion</t>
  </si>
  <si>
    <t>presupuestoLey</t>
  </si>
  <si>
    <t>contencionDelGasto</t>
  </si>
  <si>
    <t>creditosOExtraordTraslad</t>
  </si>
  <si>
    <t>presupuestoModificado</t>
  </si>
  <si>
    <t>asignado</t>
  </si>
  <si>
    <t>saldoContratosEjecutar</t>
  </si>
  <si>
    <t>compromisoMensual</t>
  </si>
  <si>
    <t>compromisoEjecutado</t>
  </si>
  <si>
    <t>saldoAFecha</t>
  </si>
  <si>
    <t>saldoAnual</t>
  </si>
  <si>
    <t>saldoAsignar</t>
  </si>
  <si>
    <t>pagado</t>
  </si>
  <si>
    <t>porPagarAFecha</t>
  </si>
  <si>
    <t>PROYECTOS LOCALES</t>
  </si>
  <si>
    <t xml:space="preserve">CREDITO RECONOCIDO  POR SERVICIOS COMRCIALES Y FINANCIEROS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</si>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</sst>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0"/>
      <name val="Arial"/>
      <family val="2"/>
      <charset val="1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3" fontId="1" fillId="0" borderId="0" xfId="0" applyNumberFormat="1" applyFont="1" applyProtection="1">
      <protection locked="0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164" fontId="4" fillId="0" borderId="0" xfId="1" applyFont="1" applyFill="1" applyBorder="1"/>
    <xf numFmtId="164" fontId="4" fillId="0" borderId="0" xfId="1" applyFont="1" applyFill="1" applyBorder="1" applyAlignment="1">
      <alignment horizontal="right"/>
    </xf>
    <xf numFmtId="164" fontId="4" fillId="0" borderId="0" xfId="0" applyNumberFormat="1" applyFont="1"/>
    <xf numFmtId="164" fontId="3" fillId="0" borderId="0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Font="1" applyFill="1" applyBorder="1"/>
    <xf numFmtId="3" fontId="6" fillId="0" borderId="0" xfId="0" applyNumberFormat="1" applyFont="1" applyProtection="1">
      <protection locked="0"/>
    </xf>
    <xf numFmtId="164" fontId="0" fillId="0" borderId="0" xfId="1" applyFont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1" applyNumberFormat="1" applyFont="1" applyFill="1" applyBorder="1"/>
    <xf numFmtId="49" fontId="1" fillId="0" borderId="0" xfId="0" applyNumberFormat="1" applyFont="1" applyProtection="1">
      <protection locked="0"/>
    </xf>
    <xf numFmtId="49" fontId="4" fillId="0" borderId="0" xfId="1" applyNumberFormat="1" applyFont="1" applyFill="1" applyBorder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vertical="center"/>
    </xf>
    <xf numFmtId="49" fontId="0" fillId="0" borderId="0" xfId="1" applyNumberFormat="1" applyFont="1"/>
    <xf numFmtId="2" fontId="4" fillId="0" borderId="0" xfId="0" applyNumberFormat="1" applyFont="1"/>
    <xf numFmtId="2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opLeftCell="A19" zoomScaleNormal="100" workbookViewId="0">
      <selection activeCell="I36" sqref="I36"/>
    </sheetView>
  </sheetViews>
  <sheetFormatPr baseColWidth="10" defaultColWidth="11.7109375" defaultRowHeight="12.75" x14ac:dyDescent="0.2"/>
  <cols>
    <col min="1" max="1" width="6.28515625" style="4" customWidth="1"/>
    <col min="2" max="2" width="63.5703125" customWidth="1"/>
    <col min="3" max="3" width="15.140625" style="5" customWidth="1"/>
    <col min="4" max="4" width="14.42578125" customWidth="1"/>
    <col min="5" max="5" width="19.140625" customWidth="1"/>
    <col min="6" max="6" width="16" customWidth="1"/>
    <col min="7" max="7" width="13.140625" customWidth="1"/>
    <col min="8" max="8" width="15.42578125" customWidth="1"/>
    <col min="9" max="9" width="16.28515625" style="8" customWidth="1"/>
    <col min="10" max="10" width="15.28515625" customWidth="1"/>
    <col min="11" max="11" width="12.85546875" customWidth="1"/>
    <col min="12" max="12" width="14.42578125" customWidth="1"/>
    <col min="13" max="13" width="12.85546875" customWidth="1"/>
    <col min="14" max="14" width="9.7109375" customWidth="1"/>
    <col min="15" max="15" width="13.5703125" customWidth="1"/>
  </cols>
  <sheetData>
    <row r="1" spans="1:15" x14ac:dyDescent="0.2">
      <c r="A1" s="4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</row>
    <row r="2" spans="1:15" x14ac:dyDescent="0.2">
      <c r="A2" s="4">
        <v>1</v>
      </c>
      <c r="B2" t="s">
        <v>0</v>
      </c>
      <c r="C2" s="5">
        <v>277800</v>
      </c>
      <c r="D2" s="1">
        <v>0</v>
      </c>
      <c r="E2">
        <v>0</v>
      </c>
      <c r="F2" s="5">
        <v>270600</v>
      </c>
      <c r="G2">
        <v>0</v>
      </c>
      <c r="H2">
        <v>0</v>
      </c>
      <c r="I2" s="6">
        <v>19119.060000000001</v>
      </c>
      <c r="J2" s="6">
        <v>19119.060000000001</v>
      </c>
      <c r="K2">
        <v>0</v>
      </c>
      <c r="L2" s="7">
        <f>SUM(F2-I2)</f>
        <v>251480.94</v>
      </c>
      <c r="M2">
        <v>0</v>
      </c>
      <c r="N2">
        <v>0</v>
      </c>
      <c r="O2">
        <v>0</v>
      </c>
    </row>
    <row r="3" spans="1:15" x14ac:dyDescent="0.2">
      <c r="A3" s="4">
        <v>2</v>
      </c>
      <c r="B3" t="s">
        <v>24</v>
      </c>
      <c r="C3" s="5">
        <v>4000</v>
      </c>
      <c r="D3" s="1">
        <v>0</v>
      </c>
      <c r="E3">
        <v>0</v>
      </c>
      <c r="F3" s="5">
        <v>4000</v>
      </c>
      <c r="G3">
        <v>0</v>
      </c>
      <c r="H3">
        <v>0</v>
      </c>
      <c r="I3" s="6">
        <v>0</v>
      </c>
      <c r="J3" s="6">
        <v>0</v>
      </c>
      <c r="K3">
        <v>0</v>
      </c>
      <c r="L3" s="7">
        <f t="shared" ref="L3:L66" si="0">SUM(F3-I3)</f>
        <v>4000</v>
      </c>
      <c r="M3">
        <v>0</v>
      </c>
      <c r="N3">
        <v>0</v>
      </c>
      <c r="O3">
        <v>0</v>
      </c>
    </row>
    <row r="4" spans="1:15" x14ac:dyDescent="0.2">
      <c r="A4" s="4">
        <v>3</v>
      </c>
      <c r="B4" t="s">
        <v>25</v>
      </c>
      <c r="C4" s="5">
        <v>33600</v>
      </c>
      <c r="D4" s="1">
        <v>0</v>
      </c>
      <c r="E4">
        <v>0</v>
      </c>
      <c r="F4" s="5">
        <v>40800</v>
      </c>
      <c r="G4">
        <v>0</v>
      </c>
      <c r="H4">
        <v>0</v>
      </c>
      <c r="I4" s="6">
        <v>2313.58</v>
      </c>
      <c r="J4" s="6">
        <v>2313.58</v>
      </c>
      <c r="K4">
        <v>0</v>
      </c>
      <c r="L4" s="7">
        <f t="shared" si="0"/>
        <v>38486.42</v>
      </c>
      <c r="M4">
        <v>0</v>
      </c>
      <c r="N4">
        <v>0</v>
      </c>
      <c r="O4">
        <v>0</v>
      </c>
    </row>
    <row r="5" spans="1:15" x14ac:dyDescent="0.2">
      <c r="A5" s="4">
        <v>20</v>
      </c>
      <c r="B5" t="s">
        <v>26</v>
      </c>
      <c r="C5" s="5">
        <v>14400</v>
      </c>
      <c r="D5" s="1">
        <v>0</v>
      </c>
      <c r="E5">
        <v>0</v>
      </c>
      <c r="F5" s="5">
        <v>14400</v>
      </c>
      <c r="G5">
        <v>0</v>
      </c>
      <c r="H5">
        <v>0</v>
      </c>
      <c r="I5" s="6">
        <v>0</v>
      </c>
      <c r="J5" s="6">
        <v>0</v>
      </c>
      <c r="K5">
        <v>0</v>
      </c>
      <c r="L5" s="7">
        <f t="shared" si="0"/>
        <v>14400</v>
      </c>
      <c r="M5">
        <v>0</v>
      </c>
      <c r="N5">
        <v>0</v>
      </c>
      <c r="O5">
        <v>0</v>
      </c>
    </row>
    <row r="6" spans="1:15" x14ac:dyDescent="0.2">
      <c r="A6" s="4">
        <v>30</v>
      </c>
      <c r="B6" t="s">
        <v>1</v>
      </c>
      <c r="C6" s="5">
        <v>194117</v>
      </c>
      <c r="D6" s="1">
        <v>0</v>
      </c>
      <c r="E6">
        <v>0</v>
      </c>
      <c r="F6" s="5">
        <v>194117</v>
      </c>
      <c r="G6">
        <v>0</v>
      </c>
      <c r="H6">
        <v>0</v>
      </c>
      <c r="I6" s="6">
        <v>3715.26</v>
      </c>
      <c r="J6" s="6">
        <v>3715.26</v>
      </c>
      <c r="K6">
        <v>0</v>
      </c>
      <c r="L6" s="7">
        <f t="shared" si="0"/>
        <v>190401.74</v>
      </c>
      <c r="M6">
        <v>0</v>
      </c>
      <c r="N6">
        <v>0</v>
      </c>
      <c r="O6">
        <v>0</v>
      </c>
    </row>
    <row r="7" spans="1:15" x14ac:dyDescent="0.2">
      <c r="A7" s="4">
        <v>50</v>
      </c>
      <c r="B7" t="s">
        <v>2</v>
      </c>
      <c r="C7" s="5">
        <v>18150</v>
      </c>
      <c r="D7" s="1">
        <v>0</v>
      </c>
      <c r="E7">
        <v>0</v>
      </c>
      <c r="F7" s="5">
        <v>18150</v>
      </c>
      <c r="G7">
        <v>0</v>
      </c>
      <c r="H7">
        <v>0</v>
      </c>
      <c r="I7" s="6">
        <v>0</v>
      </c>
      <c r="J7" s="6">
        <v>0</v>
      </c>
      <c r="K7">
        <v>0</v>
      </c>
      <c r="L7" s="7">
        <f t="shared" si="0"/>
        <v>18150</v>
      </c>
      <c r="M7">
        <v>0</v>
      </c>
      <c r="N7">
        <v>0</v>
      </c>
      <c r="O7">
        <v>0</v>
      </c>
    </row>
    <row r="8" spans="1:15" x14ac:dyDescent="0.2">
      <c r="A8" s="4">
        <v>71</v>
      </c>
      <c r="B8" t="s">
        <v>3</v>
      </c>
      <c r="C8" s="5">
        <v>64426</v>
      </c>
      <c r="D8" s="1">
        <v>0</v>
      </c>
      <c r="E8">
        <v>0</v>
      </c>
      <c r="F8" s="5">
        <v>64426</v>
      </c>
      <c r="G8">
        <v>0</v>
      </c>
      <c r="H8">
        <v>0</v>
      </c>
      <c r="I8" s="6">
        <v>460.02</v>
      </c>
      <c r="J8" s="6">
        <v>460.02</v>
      </c>
      <c r="K8">
        <v>0</v>
      </c>
      <c r="L8" s="7">
        <f t="shared" si="0"/>
        <v>63965.98</v>
      </c>
      <c r="M8">
        <v>0</v>
      </c>
      <c r="N8">
        <v>0</v>
      </c>
      <c r="O8">
        <v>0</v>
      </c>
    </row>
    <row r="9" spans="1:15" x14ac:dyDescent="0.2">
      <c r="A9" s="4">
        <v>72</v>
      </c>
      <c r="B9" t="s">
        <v>4</v>
      </c>
      <c r="C9" s="5">
        <v>4736</v>
      </c>
      <c r="D9" s="1">
        <v>0</v>
      </c>
      <c r="E9">
        <v>0</v>
      </c>
      <c r="F9" s="5">
        <v>4736</v>
      </c>
      <c r="G9">
        <v>0</v>
      </c>
      <c r="H9">
        <v>0</v>
      </c>
      <c r="I9" s="6">
        <v>0.6</v>
      </c>
      <c r="J9" s="6">
        <v>0.6</v>
      </c>
      <c r="K9">
        <v>0</v>
      </c>
      <c r="L9" s="7">
        <f t="shared" si="0"/>
        <v>4735.3999999999996</v>
      </c>
      <c r="M9">
        <v>0</v>
      </c>
      <c r="N9">
        <v>0</v>
      </c>
      <c r="O9">
        <v>0</v>
      </c>
    </row>
    <row r="10" spans="1:15" x14ac:dyDescent="0.2">
      <c r="A10" s="4">
        <v>73</v>
      </c>
      <c r="B10" t="s">
        <v>5</v>
      </c>
      <c r="C10" s="5">
        <v>10705</v>
      </c>
      <c r="D10" s="1">
        <v>0</v>
      </c>
      <c r="E10">
        <v>0</v>
      </c>
      <c r="F10" s="5">
        <v>10705</v>
      </c>
      <c r="G10">
        <v>0</v>
      </c>
      <c r="H10">
        <v>0</v>
      </c>
      <c r="I10" s="6">
        <v>78.86</v>
      </c>
      <c r="J10" s="6">
        <v>78.86</v>
      </c>
      <c r="K10">
        <v>0</v>
      </c>
      <c r="L10" s="7">
        <f t="shared" si="0"/>
        <v>10626.14</v>
      </c>
      <c r="M10">
        <v>0</v>
      </c>
      <c r="N10">
        <v>0</v>
      </c>
      <c r="O10">
        <v>0</v>
      </c>
    </row>
    <row r="11" spans="1:15" x14ac:dyDescent="0.2">
      <c r="A11" s="4">
        <v>74</v>
      </c>
      <c r="B11" t="s">
        <v>6</v>
      </c>
      <c r="C11" s="5">
        <v>949</v>
      </c>
      <c r="D11" s="1">
        <v>0</v>
      </c>
      <c r="E11">
        <v>0</v>
      </c>
      <c r="F11" s="5">
        <v>949</v>
      </c>
      <c r="G11">
        <v>0</v>
      </c>
      <c r="H11">
        <v>0</v>
      </c>
      <c r="I11" s="6">
        <v>578.85</v>
      </c>
      <c r="J11" s="6">
        <v>578.85</v>
      </c>
      <c r="K11">
        <v>0</v>
      </c>
      <c r="L11" s="7">
        <f t="shared" si="0"/>
        <v>370.15</v>
      </c>
      <c r="M11">
        <v>0</v>
      </c>
      <c r="N11">
        <v>0</v>
      </c>
      <c r="O11">
        <v>0</v>
      </c>
    </row>
    <row r="12" spans="1:15" ht="15" x14ac:dyDescent="0.2">
      <c r="A12" s="4">
        <v>76</v>
      </c>
      <c r="B12" s="2" t="s">
        <v>78</v>
      </c>
      <c r="C12" s="5">
        <v>572</v>
      </c>
      <c r="D12" s="1">
        <v>0</v>
      </c>
      <c r="E12">
        <v>0</v>
      </c>
      <c r="F12" s="5">
        <v>572</v>
      </c>
      <c r="G12">
        <v>0</v>
      </c>
      <c r="H12">
        <v>0</v>
      </c>
      <c r="I12" s="6">
        <v>0</v>
      </c>
      <c r="J12" s="6">
        <v>0</v>
      </c>
      <c r="K12">
        <v>0</v>
      </c>
      <c r="L12" s="7">
        <f t="shared" si="0"/>
        <v>572</v>
      </c>
      <c r="M12">
        <v>0</v>
      </c>
      <c r="N12">
        <v>0</v>
      </c>
      <c r="O12">
        <v>0</v>
      </c>
    </row>
    <row r="13" spans="1:15" x14ac:dyDescent="0.2">
      <c r="A13" s="4">
        <v>81</v>
      </c>
      <c r="B13" t="s">
        <v>27</v>
      </c>
      <c r="C13" s="5">
        <v>3900</v>
      </c>
      <c r="D13" s="1">
        <v>0</v>
      </c>
      <c r="E13">
        <v>0</v>
      </c>
      <c r="F13" s="5">
        <v>3900</v>
      </c>
      <c r="G13">
        <v>0</v>
      </c>
      <c r="H13">
        <v>0</v>
      </c>
      <c r="I13" s="6">
        <v>0</v>
      </c>
      <c r="J13" s="6">
        <v>0</v>
      </c>
      <c r="K13">
        <v>0</v>
      </c>
      <c r="L13" s="7">
        <f t="shared" si="0"/>
        <v>3900</v>
      </c>
      <c r="M13">
        <v>0</v>
      </c>
      <c r="N13">
        <v>0</v>
      </c>
      <c r="O13">
        <v>0</v>
      </c>
    </row>
    <row r="14" spans="1:15" x14ac:dyDescent="0.2">
      <c r="A14" s="4">
        <v>99</v>
      </c>
      <c r="B14" t="s">
        <v>7</v>
      </c>
      <c r="C14" s="5">
        <v>716</v>
      </c>
      <c r="D14" s="1">
        <v>0</v>
      </c>
      <c r="E14">
        <v>0</v>
      </c>
      <c r="F14" s="5">
        <v>716</v>
      </c>
      <c r="G14">
        <v>0</v>
      </c>
      <c r="H14">
        <v>0</v>
      </c>
      <c r="I14" s="6">
        <v>0</v>
      </c>
      <c r="J14" s="6">
        <v>0</v>
      </c>
      <c r="K14">
        <v>0</v>
      </c>
      <c r="L14" s="7">
        <f t="shared" si="0"/>
        <v>716</v>
      </c>
      <c r="M14">
        <v>0</v>
      </c>
      <c r="N14">
        <v>0</v>
      </c>
      <c r="O14">
        <v>0</v>
      </c>
    </row>
    <row r="15" spans="1:15" x14ac:dyDescent="0.2">
      <c r="A15" s="4">
        <v>101</v>
      </c>
      <c r="B15" t="s">
        <v>8</v>
      </c>
      <c r="C15" s="5">
        <v>10</v>
      </c>
      <c r="D15" s="1">
        <v>0</v>
      </c>
      <c r="E15">
        <v>0</v>
      </c>
      <c r="F15" s="5">
        <v>10</v>
      </c>
      <c r="G15">
        <v>0</v>
      </c>
      <c r="H15">
        <v>0</v>
      </c>
      <c r="I15" s="6">
        <v>0</v>
      </c>
      <c r="J15" s="6">
        <v>0</v>
      </c>
      <c r="K15">
        <v>0</v>
      </c>
      <c r="L15" s="7">
        <f t="shared" si="0"/>
        <v>10</v>
      </c>
      <c r="M15">
        <v>0</v>
      </c>
      <c r="N15">
        <v>0</v>
      </c>
      <c r="O15">
        <v>0</v>
      </c>
    </row>
    <row r="16" spans="1:15" x14ac:dyDescent="0.2">
      <c r="A16" s="4">
        <v>105</v>
      </c>
      <c r="B16" t="s">
        <v>28</v>
      </c>
      <c r="C16" s="5">
        <v>1000</v>
      </c>
      <c r="D16" s="1">
        <v>0</v>
      </c>
      <c r="E16">
        <v>0</v>
      </c>
      <c r="F16" s="5">
        <v>1000</v>
      </c>
      <c r="G16">
        <v>0</v>
      </c>
      <c r="H16">
        <v>0</v>
      </c>
      <c r="I16" s="6">
        <v>0</v>
      </c>
      <c r="J16" s="6">
        <v>0</v>
      </c>
      <c r="K16">
        <v>0</v>
      </c>
      <c r="L16" s="7">
        <f t="shared" si="0"/>
        <v>1000</v>
      </c>
      <c r="M16">
        <v>0</v>
      </c>
      <c r="N16">
        <v>0</v>
      </c>
      <c r="O16">
        <v>0</v>
      </c>
    </row>
    <row r="17" spans="1:15" x14ac:dyDescent="0.2">
      <c r="A17" s="4">
        <v>111</v>
      </c>
      <c r="B17" t="s">
        <v>9</v>
      </c>
      <c r="C17" s="5">
        <v>2000</v>
      </c>
      <c r="D17" s="1">
        <v>0</v>
      </c>
      <c r="E17">
        <v>0</v>
      </c>
      <c r="F17" s="5">
        <v>2000</v>
      </c>
      <c r="G17">
        <v>0</v>
      </c>
      <c r="H17">
        <v>0</v>
      </c>
      <c r="I17" s="6">
        <v>0</v>
      </c>
      <c r="J17" s="6">
        <v>0</v>
      </c>
      <c r="K17">
        <v>0</v>
      </c>
      <c r="L17" s="7">
        <f t="shared" si="0"/>
        <v>2000</v>
      </c>
      <c r="M17">
        <v>0</v>
      </c>
      <c r="N17">
        <v>0</v>
      </c>
      <c r="O17">
        <v>0</v>
      </c>
    </row>
    <row r="18" spans="1:15" x14ac:dyDescent="0.2">
      <c r="A18" s="4">
        <v>114</v>
      </c>
      <c r="B18" t="s">
        <v>10</v>
      </c>
      <c r="C18" s="5">
        <v>27100</v>
      </c>
      <c r="D18" s="1">
        <v>0</v>
      </c>
      <c r="E18">
        <v>0</v>
      </c>
      <c r="F18" s="5">
        <v>27100</v>
      </c>
      <c r="G18">
        <v>0</v>
      </c>
      <c r="H18">
        <v>0</v>
      </c>
      <c r="I18" s="6">
        <v>0</v>
      </c>
      <c r="J18" s="6">
        <v>0</v>
      </c>
      <c r="K18">
        <v>0</v>
      </c>
      <c r="L18" s="7">
        <f t="shared" si="0"/>
        <v>27100</v>
      </c>
      <c r="M18">
        <v>0</v>
      </c>
      <c r="N18">
        <v>0</v>
      </c>
      <c r="O18">
        <v>0</v>
      </c>
    </row>
    <row r="19" spans="1:15" x14ac:dyDescent="0.2">
      <c r="A19" s="4">
        <v>115</v>
      </c>
      <c r="B19" t="s">
        <v>11</v>
      </c>
      <c r="C19" s="5">
        <v>4500</v>
      </c>
      <c r="D19" s="1">
        <v>0</v>
      </c>
      <c r="E19">
        <v>0</v>
      </c>
      <c r="F19" s="5">
        <v>4500</v>
      </c>
      <c r="G19">
        <v>0</v>
      </c>
      <c r="H19">
        <v>0</v>
      </c>
      <c r="I19" s="6">
        <v>0</v>
      </c>
      <c r="J19" s="6">
        <v>0</v>
      </c>
      <c r="K19">
        <v>0</v>
      </c>
      <c r="L19" s="7">
        <f t="shared" si="0"/>
        <v>4500</v>
      </c>
      <c r="M19">
        <v>0</v>
      </c>
      <c r="N19">
        <v>0</v>
      </c>
      <c r="O19">
        <v>0</v>
      </c>
    </row>
    <row r="20" spans="1:15" x14ac:dyDescent="0.2">
      <c r="A20" s="4">
        <v>120</v>
      </c>
      <c r="B20" t="s">
        <v>12</v>
      </c>
      <c r="C20" s="5">
        <v>500</v>
      </c>
      <c r="D20" s="1">
        <v>0</v>
      </c>
      <c r="E20">
        <v>0</v>
      </c>
      <c r="F20" s="5">
        <v>500</v>
      </c>
      <c r="G20">
        <v>0</v>
      </c>
      <c r="H20">
        <v>0</v>
      </c>
      <c r="I20" s="6">
        <v>0</v>
      </c>
      <c r="J20" s="6">
        <v>0</v>
      </c>
      <c r="K20">
        <v>0</v>
      </c>
      <c r="L20" s="7">
        <f t="shared" si="0"/>
        <v>500</v>
      </c>
      <c r="M20">
        <v>0</v>
      </c>
      <c r="N20">
        <v>0</v>
      </c>
      <c r="O20">
        <v>0</v>
      </c>
    </row>
    <row r="21" spans="1:15" x14ac:dyDescent="0.2">
      <c r="A21" s="4">
        <v>141</v>
      </c>
      <c r="B21" t="s">
        <v>13</v>
      </c>
      <c r="C21" s="5">
        <v>3500</v>
      </c>
      <c r="D21" s="1">
        <v>0</v>
      </c>
      <c r="E21">
        <v>0</v>
      </c>
      <c r="F21" s="5">
        <v>3500</v>
      </c>
      <c r="G21">
        <v>0</v>
      </c>
      <c r="H21">
        <v>0</v>
      </c>
      <c r="I21" s="6">
        <v>106</v>
      </c>
      <c r="J21" s="6">
        <v>106</v>
      </c>
      <c r="K21">
        <v>0</v>
      </c>
      <c r="L21" s="7">
        <f t="shared" si="0"/>
        <v>3394</v>
      </c>
      <c r="M21">
        <v>0</v>
      </c>
      <c r="N21">
        <v>0</v>
      </c>
      <c r="O21">
        <v>0</v>
      </c>
    </row>
    <row r="22" spans="1:15" x14ac:dyDescent="0.2">
      <c r="A22" s="4">
        <v>142</v>
      </c>
      <c r="B22" t="s">
        <v>14</v>
      </c>
      <c r="C22" s="5">
        <v>10</v>
      </c>
      <c r="D22" s="1">
        <v>0</v>
      </c>
      <c r="E22">
        <v>0</v>
      </c>
      <c r="F22" s="5">
        <v>10</v>
      </c>
      <c r="G22">
        <v>0</v>
      </c>
      <c r="H22">
        <v>0</v>
      </c>
      <c r="I22" s="6">
        <v>0</v>
      </c>
      <c r="J22" s="6">
        <v>0</v>
      </c>
      <c r="K22">
        <v>0</v>
      </c>
      <c r="L22" s="7">
        <f t="shared" si="0"/>
        <v>10</v>
      </c>
      <c r="M22">
        <v>0</v>
      </c>
      <c r="N22">
        <v>0</v>
      </c>
      <c r="O22">
        <v>0</v>
      </c>
    </row>
    <row r="23" spans="1:15" x14ac:dyDescent="0.2">
      <c r="A23" s="4">
        <v>143</v>
      </c>
      <c r="B23" t="s">
        <v>29</v>
      </c>
      <c r="C23" s="5">
        <v>2000</v>
      </c>
      <c r="D23" s="1">
        <v>0</v>
      </c>
      <c r="E23">
        <v>0</v>
      </c>
      <c r="F23" s="5">
        <v>2000</v>
      </c>
      <c r="G23">
        <v>0</v>
      </c>
      <c r="H23">
        <v>0</v>
      </c>
      <c r="I23" s="6">
        <v>0</v>
      </c>
      <c r="J23" s="6">
        <v>0</v>
      </c>
      <c r="K23">
        <v>0</v>
      </c>
      <c r="L23" s="7">
        <f t="shared" si="0"/>
        <v>2000</v>
      </c>
      <c r="M23">
        <v>0</v>
      </c>
      <c r="N23">
        <v>0</v>
      </c>
      <c r="O23">
        <v>0</v>
      </c>
    </row>
    <row r="24" spans="1:15" x14ac:dyDescent="0.2">
      <c r="A24" s="4">
        <v>151</v>
      </c>
      <c r="B24" t="s">
        <v>15</v>
      </c>
      <c r="C24" s="5">
        <v>4500</v>
      </c>
      <c r="D24" s="1">
        <v>0</v>
      </c>
      <c r="E24">
        <v>0</v>
      </c>
      <c r="F24" s="5">
        <v>4500</v>
      </c>
      <c r="G24">
        <v>0</v>
      </c>
      <c r="H24">
        <v>0</v>
      </c>
      <c r="I24" s="6">
        <v>51</v>
      </c>
      <c r="J24" s="6">
        <v>51</v>
      </c>
      <c r="K24">
        <v>0</v>
      </c>
      <c r="L24" s="7">
        <f t="shared" si="0"/>
        <v>4449</v>
      </c>
      <c r="M24">
        <v>0</v>
      </c>
      <c r="N24">
        <v>0</v>
      </c>
      <c r="O24">
        <v>0</v>
      </c>
    </row>
    <row r="25" spans="1:15" x14ac:dyDescent="0.2">
      <c r="A25" s="4">
        <v>153</v>
      </c>
      <c r="B25" t="s">
        <v>30</v>
      </c>
      <c r="C25" s="5">
        <v>1000</v>
      </c>
      <c r="D25" s="1">
        <v>0</v>
      </c>
      <c r="E25">
        <v>0</v>
      </c>
      <c r="F25" s="5">
        <v>1000</v>
      </c>
      <c r="G25">
        <v>0</v>
      </c>
      <c r="H25">
        <v>0</v>
      </c>
      <c r="I25" s="6">
        <v>0</v>
      </c>
      <c r="J25" s="6">
        <v>0</v>
      </c>
      <c r="K25">
        <v>0</v>
      </c>
      <c r="L25" s="7">
        <f>SUM(F25-I25)</f>
        <v>1000</v>
      </c>
      <c r="M25">
        <v>0</v>
      </c>
      <c r="N25">
        <v>0</v>
      </c>
      <c r="O25">
        <v>0</v>
      </c>
    </row>
    <row r="26" spans="1:15" x14ac:dyDescent="0.2">
      <c r="A26" s="4">
        <v>162</v>
      </c>
      <c r="B26" t="s">
        <v>31</v>
      </c>
      <c r="C26" s="5">
        <v>600</v>
      </c>
      <c r="D26" s="1">
        <v>0</v>
      </c>
      <c r="E26">
        <v>0</v>
      </c>
      <c r="F26" s="5">
        <v>600</v>
      </c>
      <c r="G26">
        <v>0</v>
      </c>
      <c r="H26">
        <v>0</v>
      </c>
      <c r="I26" s="6">
        <v>0</v>
      </c>
      <c r="J26" s="6">
        <v>0</v>
      </c>
      <c r="K26">
        <v>0</v>
      </c>
      <c r="L26" s="7">
        <f>SUM(F26-I26)</f>
        <v>600</v>
      </c>
      <c r="M26">
        <v>0</v>
      </c>
      <c r="N26">
        <v>0</v>
      </c>
      <c r="O26">
        <v>0</v>
      </c>
    </row>
    <row r="27" spans="1:15" x14ac:dyDescent="0.2">
      <c r="A27" s="4">
        <v>164</v>
      </c>
      <c r="B27" t="s">
        <v>16</v>
      </c>
      <c r="C27" s="5">
        <v>2700</v>
      </c>
      <c r="D27" s="1">
        <v>0</v>
      </c>
      <c r="E27">
        <v>0</v>
      </c>
      <c r="F27" s="5">
        <v>2700</v>
      </c>
      <c r="G27">
        <v>0</v>
      </c>
      <c r="H27">
        <v>0</v>
      </c>
      <c r="I27" s="6">
        <v>0</v>
      </c>
      <c r="J27" s="6">
        <v>0</v>
      </c>
      <c r="K27">
        <v>0</v>
      </c>
      <c r="L27" s="7">
        <f t="shared" si="0"/>
        <v>2700</v>
      </c>
      <c r="M27">
        <v>0</v>
      </c>
      <c r="N27">
        <v>0</v>
      </c>
      <c r="O27">
        <v>0</v>
      </c>
    </row>
    <row r="28" spans="1:15" x14ac:dyDescent="0.2">
      <c r="A28" s="4">
        <v>165</v>
      </c>
      <c r="B28" t="s">
        <v>17</v>
      </c>
      <c r="C28" s="5">
        <v>1200</v>
      </c>
      <c r="D28" s="1">
        <v>0</v>
      </c>
      <c r="E28">
        <v>0</v>
      </c>
      <c r="F28" s="5">
        <v>1200</v>
      </c>
      <c r="G28">
        <v>0</v>
      </c>
      <c r="H28">
        <v>0</v>
      </c>
      <c r="I28" s="6">
        <v>575</v>
      </c>
      <c r="J28" s="6">
        <v>575</v>
      </c>
      <c r="K28">
        <v>0</v>
      </c>
      <c r="L28" s="7">
        <f t="shared" si="0"/>
        <v>625</v>
      </c>
      <c r="M28">
        <v>0</v>
      </c>
      <c r="N28">
        <v>0</v>
      </c>
      <c r="O28">
        <v>0</v>
      </c>
    </row>
    <row r="29" spans="1:15" x14ac:dyDescent="0.2">
      <c r="A29" s="4">
        <v>169</v>
      </c>
      <c r="B29" t="s">
        <v>18</v>
      </c>
      <c r="C29" s="5">
        <v>2100</v>
      </c>
      <c r="D29" s="1">
        <v>0</v>
      </c>
      <c r="E29">
        <v>0</v>
      </c>
      <c r="F29" s="5">
        <v>2100</v>
      </c>
      <c r="G29">
        <v>0</v>
      </c>
      <c r="H29">
        <v>0</v>
      </c>
      <c r="I29" s="6">
        <v>0</v>
      </c>
      <c r="J29" s="6">
        <v>0</v>
      </c>
      <c r="K29">
        <v>0</v>
      </c>
      <c r="L29" s="7">
        <f t="shared" si="0"/>
        <v>2100</v>
      </c>
      <c r="M29">
        <v>0</v>
      </c>
      <c r="N29">
        <v>0</v>
      </c>
      <c r="O29">
        <v>0</v>
      </c>
    </row>
    <row r="30" spans="1:15" x14ac:dyDescent="0.2">
      <c r="A30" s="4">
        <v>172</v>
      </c>
      <c r="B30" t="s">
        <v>19</v>
      </c>
      <c r="C30" s="5">
        <v>5000</v>
      </c>
      <c r="D30" s="1">
        <v>0</v>
      </c>
      <c r="E30">
        <v>0</v>
      </c>
      <c r="F30" s="5">
        <v>5000</v>
      </c>
      <c r="G30">
        <v>0</v>
      </c>
      <c r="H30">
        <v>0</v>
      </c>
      <c r="I30" s="6">
        <v>0</v>
      </c>
      <c r="J30" s="6">
        <v>0</v>
      </c>
      <c r="K30">
        <v>0</v>
      </c>
      <c r="L30" s="7">
        <f t="shared" si="0"/>
        <v>5000</v>
      </c>
      <c r="M30">
        <v>0</v>
      </c>
      <c r="N30">
        <v>0</v>
      </c>
      <c r="O30">
        <v>0</v>
      </c>
    </row>
    <row r="31" spans="1:15" x14ac:dyDescent="0.2">
      <c r="A31" s="4">
        <v>181</v>
      </c>
      <c r="B31" t="s">
        <v>20</v>
      </c>
      <c r="C31" s="5">
        <v>500</v>
      </c>
      <c r="D31" s="1">
        <v>0</v>
      </c>
      <c r="E31">
        <v>0</v>
      </c>
      <c r="F31" s="5">
        <v>500</v>
      </c>
      <c r="G31">
        <v>0</v>
      </c>
      <c r="H31">
        <v>0</v>
      </c>
      <c r="I31" s="6">
        <v>0</v>
      </c>
      <c r="J31" s="6">
        <v>0</v>
      </c>
      <c r="K31">
        <v>0</v>
      </c>
      <c r="L31" s="7">
        <f t="shared" si="0"/>
        <v>500</v>
      </c>
      <c r="M31">
        <v>0</v>
      </c>
      <c r="N31">
        <v>0</v>
      </c>
      <c r="O31">
        <v>0</v>
      </c>
    </row>
    <row r="32" spans="1:15" x14ac:dyDescent="0.2">
      <c r="A32" s="4">
        <v>182</v>
      </c>
      <c r="B32" t="s">
        <v>21</v>
      </c>
      <c r="C32" s="5">
        <v>1750</v>
      </c>
      <c r="D32" s="1">
        <v>0</v>
      </c>
      <c r="E32">
        <v>0</v>
      </c>
      <c r="F32" s="5">
        <v>1750</v>
      </c>
      <c r="G32">
        <v>0</v>
      </c>
      <c r="H32">
        <v>0</v>
      </c>
      <c r="I32" s="6">
        <v>0</v>
      </c>
      <c r="J32" s="6">
        <v>0</v>
      </c>
      <c r="K32">
        <v>0</v>
      </c>
      <c r="L32" s="7">
        <f t="shared" si="0"/>
        <v>1750</v>
      </c>
      <c r="M32">
        <v>0</v>
      </c>
      <c r="N32">
        <v>0</v>
      </c>
      <c r="O32">
        <v>0</v>
      </c>
    </row>
    <row r="33" spans="1:15" x14ac:dyDescent="0.2">
      <c r="A33" s="4">
        <v>183</v>
      </c>
      <c r="B33" t="s">
        <v>32</v>
      </c>
      <c r="C33" s="5">
        <v>600</v>
      </c>
      <c r="D33" s="1">
        <v>0</v>
      </c>
      <c r="E33">
        <v>0</v>
      </c>
      <c r="F33" s="5">
        <v>600</v>
      </c>
      <c r="G33">
        <v>0</v>
      </c>
      <c r="H33">
        <v>0</v>
      </c>
      <c r="I33" s="6">
        <v>0</v>
      </c>
      <c r="J33" s="6">
        <v>0</v>
      </c>
      <c r="K33">
        <v>0</v>
      </c>
      <c r="L33" s="7">
        <f t="shared" si="0"/>
        <v>600</v>
      </c>
      <c r="M33">
        <v>0</v>
      </c>
      <c r="N33">
        <v>0</v>
      </c>
      <c r="O33">
        <v>0</v>
      </c>
    </row>
    <row r="34" spans="1:15" x14ac:dyDescent="0.2">
      <c r="A34" s="4">
        <v>185</v>
      </c>
      <c r="B34" t="s">
        <v>22</v>
      </c>
      <c r="C34" s="5">
        <v>700</v>
      </c>
      <c r="D34" s="1">
        <v>0</v>
      </c>
      <c r="E34">
        <v>0</v>
      </c>
      <c r="F34" s="5">
        <v>700</v>
      </c>
      <c r="G34">
        <v>0</v>
      </c>
      <c r="H34">
        <v>0</v>
      </c>
      <c r="I34" s="6">
        <v>0</v>
      </c>
      <c r="J34" s="6">
        <v>0</v>
      </c>
      <c r="K34">
        <v>0</v>
      </c>
      <c r="L34" s="7">
        <f t="shared" si="0"/>
        <v>700</v>
      </c>
      <c r="M34">
        <v>0</v>
      </c>
      <c r="N34">
        <v>0</v>
      </c>
      <c r="O34">
        <v>0</v>
      </c>
    </row>
    <row r="35" spans="1:15" x14ac:dyDescent="0.2">
      <c r="A35" s="4">
        <v>189</v>
      </c>
      <c r="B35" t="s">
        <v>33</v>
      </c>
      <c r="C35" s="5">
        <v>1000</v>
      </c>
      <c r="D35" s="1">
        <v>0</v>
      </c>
      <c r="E35">
        <v>0</v>
      </c>
      <c r="F35" s="5">
        <v>1000</v>
      </c>
      <c r="G35">
        <v>0</v>
      </c>
      <c r="H35">
        <v>0</v>
      </c>
      <c r="I35" s="6">
        <v>0</v>
      </c>
      <c r="J35" s="6">
        <v>0</v>
      </c>
      <c r="K35">
        <v>0</v>
      </c>
      <c r="L35" s="7">
        <f t="shared" si="0"/>
        <v>1000</v>
      </c>
      <c r="M35">
        <v>0</v>
      </c>
      <c r="N35">
        <v>0</v>
      </c>
      <c r="O35">
        <v>0</v>
      </c>
    </row>
    <row r="36" spans="1:15" x14ac:dyDescent="0.2">
      <c r="A36" s="4">
        <v>192</v>
      </c>
      <c r="B36" t="s">
        <v>23</v>
      </c>
      <c r="C36" s="5">
        <v>3500</v>
      </c>
      <c r="D36" s="1">
        <v>0</v>
      </c>
      <c r="E36">
        <v>0</v>
      </c>
      <c r="F36" s="5">
        <v>3500</v>
      </c>
      <c r="G36">
        <v>0</v>
      </c>
      <c r="H36">
        <v>0</v>
      </c>
      <c r="I36" s="6">
        <v>3168.57</v>
      </c>
      <c r="J36" s="6">
        <v>3168.57</v>
      </c>
      <c r="K36">
        <v>0</v>
      </c>
      <c r="L36" s="7">
        <f t="shared" si="0"/>
        <v>331.42999999999984</v>
      </c>
      <c r="M36">
        <v>0</v>
      </c>
      <c r="N36">
        <v>0</v>
      </c>
      <c r="O36">
        <v>0</v>
      </c>
    </row>
    <row r="37" spans="1:15" x14ac:dyDescent="0.2">
      <c r="A37" s="4">
        <v>201</v>
      </c>
      <c r="B37" t="s">
        <v>34</v>
      </c>
      <c r="C37" s="5">
        <v>3170</v>
      </c>
      <c r="D37" s="1">
        <v>0</v>
      </c>
      <c r="E37">
        <v>0</v>
      </c>
      <c r="F37" s="5">
        <v>3170</v>
      </c>
      <c r="G37">
        <v>0</v>
      </c>
      <c r="H37">
        <v>0</v>
      </c>
      <c r="I37" s="6">
        <v>0</v>
      </c>
      <c r="J37" s="6">
        <v>0</v>
      </c>
      <c r="K37">
        <v>0</v>
      </c>
      <c r="L37" s="7">
        <f t="shared" si="0"/>
        <v>3170</v>
      </c>
      <c r="M37">
        <v>0</v>
      </c>
      <c r="N37">
        <v>0</v>
      </c>
      <c r="O37">
        <v>0</v>
      </c>
    </row>
    <row r="38" spans="1:15" x14ac:dyDescent="0.2">
      <c r="A38" s="4">
        <v>203</v>
      </c>
      <c r="B38" t="s">
        <v>35</v>
      </c>
      <c r="C38" s="5">
        <v>100</v>
      </c>
      <c r="D38" s="1">
        <v>0</v>
      </c>
      <c r="E38">
        <v>0</v>
      </c>
      <c r="F38" s="5">
        <v>100</v>
      </c>
      <c r="G38">
        <v>0</v>
      </c>
      <c r="H38">
        <v>0</v>
      </c>
      <c r="I38" s="6">
        <v>0</v>
      </c>
      <c r="J38" s="6">
        <v>0</v>
      </c>
      <c r="K38">
        <v>0</v>
      </c>
      <c r="L38" s="7">
        <f t="shared" si="0"/>
        <v>100</v>
      </c>
      <c r="M38">
        <v>0</v>
      </c>
      <c r="N38">
        <v>0</v>
      </c>
      <c r="O38">
        <v>0</v>
      </c>
    </row>
    <row r="39" spans="1:15" x14ac:dyDescent="0.2">
      <c r="A39" s="4">
        <v>211</v>
      </c>
      <c r="B39" t="s">
        <v>36</v>
      </c>
      <c r="C39" s="5">
        <v>500</v>
      </c>
      <c r="D39" s="1">
        <v>0</v>
      </c>
      <c r="E39">
        <v>0</v>
      </c>
      <c r="F39" s="5">
        <v>500</v>
      </c>
      <c r="G39">
        <v>0</v>
      </c>
      <c r="H39">
        <v>0</v>
      </c>
      <c r="I39" s="6">
        <v>0</v>
      </c>
      <c r="J39" s="6">
        <v>0</v>
      </c>
      <c r="K39">
        <v>0</v>
      </c>
      <c r="L39" s="7">
        <f t="shared" si="0"/>
        <v>500</v>
      </c>
      <c r="M39">
        <v>0</v>
      </c>
      <c r="N39">
        <v>0</v>
      </c>
      <c r="O39">
        <v>0</v>
      </c>
    </row>
    <row r="40" spans="1:15" x14ac:dyDescent="0.2">
      <c r="A40" s="4">
        <v>212</v>
      </c>
      <c r="B40" t="s">
        <v>37</v>
      </c>
      <c r="C40" s="5">
        <v>600</v>
      </c>
      <c r="D40" s="1">
        <v>0</v>
      </c>
      <c r="E40">
        <v>0</v>
      </c>
      <c r="F40" s="5">
        <v>600</v>
      </c>
      <c r="G40">
        <v>0</v>
      </c>
      <c r="H40">
        <v>0</v>
      </c>
      <c r="I40" s="6">
        <v>0</v>
      </c>
      <c r="J40" s="6">
        <v>0</v>
      </c>
      <c r="K40">
        <v>0</v>
      </c>
      <c r="L40" s="7">
        <f t="shared" si="0"/>
        <v>600</v>
      </c>
      <c r="M40">
        <v>0</v>
      </c>
      <c r="N40">
        <v>0</v>
      </c>
      <c r="O40">
        <v>0</v>
      </c>
    </row>
    <row r="41" spans="1:15" x14ac:dyDescent="0.2">
      <c r="A41" s="4">
        <v>214</v>
      </c>
      <c r="B41" t="s">
        <v>38</v>
      </c>
      <c r="C41" s="5">
        <v>1000</v>
      </c>
      <c r="D41" s="1">
        <v>0</v>
      </c>
      <c r="E41">
        <v>0</v>
      </c>
      <c r="F41" s="5">
        <v>1000</v>
      </c>
      <c r="G41">
        <v>0</v>
      </c>
      <c r="H41">
        <v>0</v>
      </c>
      <c r="I41" s="6">
        <v>0</v>
      </c>
      <c r="J41" s="6">
        <v>0</v>
      </c>
      <c r="K41">
        <v>0</v>
      </c>
      <c r="L41" s="7">
        <f t="shared" si="0"/>
        <v>1000</v>
      </c>
      <c r="M41">
        <v>0</v>
      </c>
      <c r="N41">
        <v>0</v>
      </c>
      <c r="O41">
        <v>0</v>
      </c>
    </row>
    <row r="42" spans="1:15" x14ac:dyDescent="0.2">
      <c r="A42" s="4">
        <v>221</v>
      </c>
      <c r="B42" t="s">
        <v>39</v>
      </c>
      <c r="C42" s="5">
        <v>16000</v>
      </c>
      <c r="D42" s="1">
        <v>0</v>
      </c>
      <c r="E42">
        <v>0</v>
      </c>
      <c r="F42" s="5">
        <v>16000</v>
      </c>
      <c r="G42">
        <v>0</v>
      </c>
      <c r="H42">
        <v>0</v>
      </c>
      <c r="I42" s="6">
        <v>0</v>
      </c>
      <c r="J42" s="6">
        <v>0</v>
      </c>
      <c r="K42">
        <v>0</v>
      </c>
      <c r="L42" s="7">
        <f t="shared" si="0"/>
        <v>16000</v>
      </c>
      <c r="M42">
        <v>0</v>
      </c>
      <c r="N42">
        <v>0</v>
      </c>
      <c r="O42">
        <v>0</v>
      </c>
    </row>
    <row r="43" spans="1:15" x14ac:dyDescent="0.2">
      <c r="A43" s="4">
        <v>223</v>
      </c>
      <c r="B43" t="s">
        <v>40</v>
      </c>
      <c r="C43" s="5">
        <v>600</v>
      </c>
      <c r="D43" s="1">
        <v>0</v>
      </c>
      <c r="E43">
        <v>0</v>
      </c>
      <c r="F43" s="5">
        <v>600</v>
      </c>
      <c r="G43">
        <v>0</v>
      </c>
      <c r="H43">
        <v>0</v>
      </c>
      <c r="I43" s="6">
        <v>0</v>
      </c>
      <c r="J43" s="6">
        <v>0</v>
      </c>
      <c r="K43">
        <v>0</v>
      </c>
      <c r="L43" s="7">
        <f t="shared" si="0"/>
        <v>600</v>
      </c>
      <c r="M43">
        <v>0</v>
      </c>
      <c r="N43">
        <v>0</v>
      </c>
      <c r="O43">
        <v>0</v>
      </c>
    </row>
    <row r="44" spans="1:15" x14ac:dyDescent="0.2">
      <c r="A44" s="4">
        <v>224</v>
      </c>
      <c r="B44" t="s">
        <v>41</v>
      </c>
      <c r="C44" s="5">
        <v>400</v>
      </c>
      <c r="D44" s="1">
        <v>0</v>
      </c>
      <c r="E44">
        <v>0</v>
      </c>
      <c r="F44" s="5">
        <v>400</v>
      </c>
      <c r="G44">
        <v>0</v>
      </c>
      <c r="H44">
        <v>0</v>
      </c>
      <c r="I44" s="6">
        <v>0</v>
      </c>
      <c r="J44" s="6">
        <v>0</v>
      </c>
      <c r="K44">
        <v>0</v>
      </c>
      <c r="L44" s="7">
        <f t="shared" si="0"/>
        <v>400</v>
      </c>
      <c r="M44">
        <v>0</v>
      </c>
      <c r="N44">
        <v>0</v>
      </c>
      <c r="O44">
        <v>0</v>
      </c>
    </row>
    <row r="45" spans="1:15" x14ac:dyDescent="0.2">
      <c r="A45" s="4">
        <v>232</v>
      </c>
      <c r="B45" t="s">
        <v>42</v>
      </c>
      <c r="C45" s="5">
        <v>1300</v>
      </c>
      <c r="D45" s="1">
        <v>0</v>
      </c>
      <c r="E45">
        <v>0</v>
      </c>
      <c r="F45" s="5">
        <v>1300</v>
      </c>
      <c r="G45">
        <v>0</v>
      </c>
      <c r="H45">
        <v>0</v>
      </c>
      <c r="I45" s="6">
        <v>0</v>
      </c>
      <c r="J45" s="6">
        <v>0</v>
      </c>
      <c r="K45">
        <v>0</v>
      </c>
      <c r="L45" s="7">
        <f t="shared" si="0"/>
        <v>1300</v>
      </c>
      <c r="M45">
        <v>0</v>
      </c>
      <c r="N45">
        <v>0</v>
      </c>
      <c r="O45">
        <v>0</v>
      </c>
    </row>
    <row r="46" spans="1:15" x14ac:dyDescent="0.2">
      <c r="A46" s="4">
        <v>242</v>
      </c>
      <c r="B46" t="s">
        <v>43</v>
      </c>
      <c r="C46" s="5">
        <v>700</v>
      </c>
      <c r="D46" s="1">
        <v>0</v>
      </c>
      <c r="E46">
        <v>0</v>
      </c>
      <c r="F46" s="5">
        <v>700</v>
      </c>
      <c r="G46">
        <v>0</v>
      </c>
      <c r="H46">
        <v>0</v>
      </c>
      <c r="I46" s="6">
        <v>0</v>
      </c>
      <c r="J46" s="6">
        <v>0</v>
      </c>
      <c r="K46">
        <v>0</v>
      </c>
      <c r="L46" s="7">
        <f t="shared" si="0"/>
        <v>700</v>
      </c>
      <c r="M46">
        <v>0</v>
      </c>
      <c r="N46">
        <v>0</v>
      </c>
      <c r="O46">
        <v>0</v>
      </c>
    </row>
    <row r="47" spans="1:15" x14ac:dyDescent="0.2">
      <c r="A47" s="4">
        <v>243</v>
      </c>
      <c r="B47" t="s">
        <v>44</v>
      </c>
      <c r="C47" s="5">
        <v>1000</v>
      </c>
      <c r="D47" s="1">
        <v>0</v>
      </c>
      <c r="E47">
        <v>0</v>
      </c>
      <c r="F47" s="5">
        <v>1000</v>
      </c>
      <c r="G47">
        <v>0</v>
      </c>
      <c r="H47">
        <v>0</v>
      </c>
      <c r="I47" s="6">
        <v>0</v>
      </c>
      <c r="J47" s="6">
        <v>0</v>
      </c>
      <c r="K47">
        <v>0</v>
      </c>
      <c r="L47" s="7">
        <f t="shared" si="0"/>
        <v>1000</v>
      </c>
      <c r="M47">
        <v>0</v>
      </c>
      <c r="N47">
        <v>0</v>
      </c>
      <c r="O47">
        <v>0</v>
      </c>
    </row>
    <row r="48" spans="1:15" x14ac:dyDescent="0.2">
      <c r="A48" s="4">
        <v>249</v>
      </c>
      <c r="B48" t="s">
        <v>45</v>
      </c>
      <c r="C48" s="5">
        <v>300</v>
      </c>
      <c r="D48" s="1">
        <v>0</v>
      </c>
      <c r="E48">
        <v>0</v>
      </c>
      <c r="F48" s="5">
        <v>300</v>
      </c>
      <c r="G48">
        <v>0</v>
      </c>
      <c r="H48">
        <v>0</v>
      </c>
      <c r="I48" s="6">
        <v>0</v>
      </c>
      <c r="J48" s="6">
        <v>0</v>
      </c>
      <c r="K48">
        <v>0</v>
      </c>
      <c r="L48" s="7">
        <f t="shared" si="0"/>
        <v>300</v>
      </c>
      <c r="M48">
        <v>0</v>
      </c>
      <c r="N48">
        <v>0</v>
      </c>
      <c r="O48">
        <v>0</v>
      </c>
    </row>
    <row r="49" spans="1:15" x14ac:dyDescent="0.2">
      <c r="A49" s="4">
        <v>252</v>
      </c>
      <c r="B49" t="s">
        <v>46</v>
      </c>
      <c r="C49" s="5">
        <v>250</v>
      </c>
      <c r="D49" s="1">
        <v>0</v>
      </c>
      <c r="E49">
        <v>0</v>
      </c>
      <c r="F49" s="5">
        <v>250</v>
      </c>
      <c r="G49">
        <v>0</v>
      </c>
      <c r="H49">
        <v>0</v>
      </c>
      <c r="I49" s="6">
        <v>0</v>
      </c>
      <c r="J49" s="6">
        <v>0</v>
      </c>
      <c r="K49">
        <v>0</v>
      </c>
      <c r="L49" s="7">
        <f t="shared" si="0"/>
        <v>250</v>
      </c>
      <c r="M49">
        <v>0</v>
      </c>
      <c r="N49">
        <v>0</v>
      </c>
      <c r="O49">
        <v>0</v>
      </c>
    </row>
    <row r="50" spans="1:15" x14ac:dyDescent="0.2">
      <c r="A50" s="4">
        <v>253</v>
      </c>
      <c r="B50" t="s">
        <v>47</v>
      </c>
      <c r="C50" s="5">
        <v>250</v>
      </c>
      <c r="D50" s="1">
        <v>0</v>
      </c>
      <c r="E50">
        <v>0</v>
      </c>
      <c r="F50" s="5">
        <v>250</v>
      </c>
      <c r="G50">
        <v>0</v>
      </c>
      <c r="H50">
        <v>0</v>
      </c>
      <c r="I50" s="6">
        <v>0</v>
      </c>
      <c r="J50" s="6">
        <v>0</v>
      </c>
      <c r="K50">
        <v>0</v>
      </c>
      <c r="L50" s="7">
        <f t="shared" si="0"/>
        <v>250</v>
      </c>
      <c r="M50">
        <v>0</v>
      </c>
      <c r="N50">
        <v>0</v>
      </c>
      <c r="O50">
        <v>0</v>
      </c>
    </row>
    <row r="51" spans="1:15" x14ac:dyDescent="0.2">
      <c r="A51" s="4">
        <v>254</v>
      </c>
      <c r="B51" t="s">
        <v>48</v>
      </c>
      <c r="C51" s="5">
        <v>200</v>
      </c>
      <c r="D51" s="1">
        <v>0</v>
      </c>
      <c r="E51">
        <v>0</v>
      </c>
      <c r="F51" s="5">
        <v>200</v>
      </c>
      <c r="G51">
        <v>0</v>
      </c>
      <c r="H51">
        <v>0</v>
      </c>
      <c r="I51" s="6">
        <v>0</v>
      </c>
      <c r="J51" s="6">
        <v>0</v>
      </c>
      <c r="K51">
        <v>0</v>
      </c>
      <c r="L51" s="7">
        <f t="shared" si="0"/>
        <v>200</v>
      </c>
      <c r="M51">
        <v>0</v>
      </c>
      <c r="N51">
        <v>0</v>
      </c>
      <c r="O51">
        <v>0</v>
      </c>
    </row>
    <row r="52" spans="1:15" x14ac:dyDescent="0.2">
      <c r="A52" s="4">
        <v>255</v>
      </c>
      <c r="B52" t="s">
        <v>49</v>
      </c>
      <c r="C52" s="5">
        <v>250</v>
      </c>
      <c r="D52" s="1">
        <v>0</v>
      </c>
      <c r="E52">
        <v>0</v>
      </c>
      <c r="F52" s="5">
        <v>250</v>
      </c>
      <c r="G52">
        <v>0</v>
      </c>
      <c r="H52">
        <v>0</v>
      </c>
      <c r="I52" s="6">
        <v>0</v>
      </c>
      <c r="J52" s="6">
        <v>0</v>
      </c>
      <c r="K52">
        <v>0</v>
      </c>
      <c r="L52" s="7">
        <f t="shared" si="0"/>
        <v>250</v>
      </c>
      <c r="M52">
        <v>0</v>
      </c>
      <c r="N52">
        <v>0</v>
      </c>
      <c r="O52">
        <v>0</v>
      </c>
    </row>
    <row r="53" spans="1:15" x14ac:dyDescent="0.2">
      <c r="A53" s="4">
        <v>256</v>
      </c>
      <c r="B53" t="s">
        <v>50</v>
      </c>
      <c r="C53" s="5">
        <v>250</v>
      </c>
      <c r="D53" s="1">
        <v>0</v>
      </c>
      <c r="E53">
        <v>0</v>
      </c>
      <c r="F53" s="5">
        <v>250</v>
      </c>
      <c r="G53">
        <v>0</v>
      </c>
      <c r="H53">
        <v>0</v>
      </c>
      <c r="I53" s="6">
        <v>0</v>
      </c>
      <c r="J53" s="6">
        <v>0</v>
      </c>
      <c r="K53">
        <v>0</v>
      </c>
      <c r="L53" s="7">
        <f t="shared" si="0"/>
        <v>250</v>
      </c>
      <c r="M53">
        <v>0</v>
      </c>
      <c r="N53">
        <v>0</v>
      </c>
      <c r="O53">
        <v>0</v>
      </c>
    </row>
    <row r="54" spans="1:15" x14ac:dyDescent="0.2">
      <c r="A54" s="4">
        <v>257</v>
      </c>
      <c r="B54" t="s">
        <v>51</v>
      </c>
      <c r="C54" s="5">
        <v>250</v>
      </c>
      <c r="D54" s="1">
        <v>0</v>
      </c>
      <c r="E54">
        <v>0</v>
      </c>
      <c r="F54" s="5">
        <v>250</v>
      </c>
      <c r="G54">
        <v>0</v>
      </c>
      <c r="H54">
        <v>0</v>
      </c>
      <c r="I54" s="6">
        <v>0</v>
      </c>
      <c r="J54" s="6">
        <v>0</v>
      </c>
      <c r="K54">
        <v>0</v>
      </c>
      <c r="L54" s="7">
        <f t="shared" si="0"/>
        <v>250</v>
      </c>
      <c r="M54">
        <v>0</v>
      </c>
      <c r="N54">
        <v>0</v>
      </c>
      <c r="O54">
        <v>0</v>
      </c>
    </row>
    <row r="55" spans="1:15" x14ac:dyDescent="0.2">
      <c r="A55" s="4">
        <v>259</v>
      </c>
      <c r="B55" t="s">
        <v>52</v>
      </c>
      <c r="C55" s="5">
        <v>500</v>
      </c>
      <c r="D55" s="1">
        <v>0</v>
      </c>
      <c r="E55">
        <v>0</v>
      </c>
      <c r="F55" s="5">
        <v>500</v>
      </c>
      <c r="G55">
        <v>0</v>
      </c>
      <c r="H55">
        <v>0</v>
      </c>
      <c r="I55" s="6">
        <v>0</v>
      </c>
      <c r="J55" s="6">
        <v>0</v>
      </c>
      <c r="K55">
        <v>0</v>
      </c>
      <c r="L55" s="7">
        <f t="shared" si="0"/>
        <v>500</v>
      </c>
      <c r="M55">
        <v>0</v>
      </c>
      <c r="N55">
        <v>0</v>
      </c>
      <c r="O55">
        <v>0</v>
      </c>
    </row>
    <row r="56" spans="1:15" x14ac:dyDescent="0.2">
      <c r="A56" s="4">
        <v>261</v>
      </c>
      <c r="B56" t="s">
        <v>53</v>
      </c>
      <c r="C56" s="5">
        <v>700</v>
      </c>
      <c r="D56" s="1">
        <v>0</v>
      </c>
      <c r="E56">
        <v>0</v>
      </c>
      <c r="F56" s="5">
        <v>700</v>
      </c>
      <c r="G56">
        <v>0</v>
      </c>
      <c r="H56">
        <v>0</v>
      </c>
      <c r="I56" s="6">
        <v>0</v>
      </c>
      <c r="J56" s="6">
        <v>0</v>
      </c>
      <c r="K56">
        <v>0</v>
      </c>
      <c r="L56" s="7">
        <f t="shared" si="0"/>
        <v>700</v>
      </c>
      <c r="M56">
        <v>0</v>
      </c>
      <c r="N56">
        <v>0</v>
      </c>
      <c r="O56">
        <v>0</v>
      </c>
    </row>
    <row r="57" spans="1:15" x14ac:dyDescent="0.2">
      <c r="A57" s="4">
        <v>262</v>
      </c>
      <c r="B57" t="s">
        <v>54</v>
      </c>
      <c r="C57" s="5">
        <v>500</v>
      </c>
      <c r="D57" s="1">
        <v>0</v>
      </c>
      <c r="E57">
        <v>0</v>
      </c>
      <c r="F57" s="5">
        <v>500</v>
      </c>
      <c r="G57">
        <v>0</v>
      </c>
      <c r="H57">
        <v>0</v>
      </c>
      <c r="I57" s="6">
        <v>126.1</v>
      </c>
      <c r="J57" s="6">
        <v>126.1</v>
      </c>
      <c r="K57">
        <v>0</v>
      </c>
      <c r="L57" s="7">
        <f t="shared" si="0"/>
        <v>373.9</v>
      </c>
      <c r="M57">
        <v>0</v>
      </c>
      <c r="N57">
        <v>0</v>
      </c>
      <c r="O57">
        <v>0</v>
      </c>
    </row>
    <row r="58" spans="1:15" x14ac:dyDescent="0.2">
      <c r="A58" s="4">
        <v>263</v>
      </c>
      <c r="B58" t="s">
        <v>55</v>
      </c>
      <c r="C58" s="5">
        <v>450</v>
      </c>
      <c r="D58" s="1">
        <v>0</v>
      </c>
      <c r="E58">
        <v>0</v>
      </c>
      <c r="F58" s="5">
        <v>450</v>
      </c>
      <c r="G58">
        <v>0</v>
      </c>
      <c r="H58">
        <v>0</v>
      </c>
      <c r="I58" s="6">
        <v>0</v>
      </c>
      <c r="J58" s="6">
        <v>0</v>
      </c>
      <c r="K58">
        <v>0</v>
      </c>
      <c r="L58" s="7">
        <f t="shared" si="0"/>
        <v>450</v>
      </c>
      <c r="M58">
        <v>0</v>
      </c>
      <c r="N58">
        <v>0</v>
      </c>
      <c r="O58">
        <v>0</v>
      </c>
    </row>
    <row r="59" spans="1:15" x14ac:dyDescent="0.2">
      <c r="A59" s="4">
        <v>265</v>
      </c>
      <c r="B59" t="s">
        <v>56</v>
      </c>
      <c r="C59" s="5">
        <v>450</v>
      </c>
      <c r="D59" s="1">
        <v>0</v>
      </c>
      <c r="E59">
        <v>0</v>
      </c>
      <c r="F59" s="5">
        <v>450</v>
      </c>
      <c r="G59">
        <v>0</v>
      </c>
      <c r="H59">
        <v>0</v>
      </c>
      <c r="I59" s="6">
        <v>0</v>
      </c>
      <c r="J59" s="6">
        <v>0</v>
      </c>
      <c r="K59">
        <v>0</v>
      </c>
      <c r="L59" s="7">
        <f t="shared" si="0"/>
        <v>450</v>
      </c>
      <c r="M59">
        <v>0</v>
      </c>
      <c r="N59">
        <v>0</v>
      </c>
      <c r="O59">
        <v>0</v>
      </c>
    </row>
    <row r="60" spans="1:15" x14ac:dyDescent="0.2">
      <c r="A60" s="4">
        <v>269</v>
      </c>
      <c r="B60" t="s">
        <v>57</v>
      </c>
      <c r="C60" s="5">
        <v>1000</v>
      </c>
      <c r="D60" s="1">
        <v>0</v>
      </c>
      <c r="E60">
        <v>0</v>
      </c>
      <c r="F60" s="5">
        <v>1000</v>
      </c>
      <c r="G60">
        <v>0</v>
      </c>
      <c r="H60">
        <v>0</v>
      </c>
      <c r="I60" s="6">
        <v>0</v>
      </c>
      <c r="J60" s="6">
        <v>0</v>
      </c>
      <c r="K60">
        <v>0</v>
      </c>
      <c r="L60" s="7">
        <f t="shared" si="0"/>
        <v>1000</v>
      </c>
      <c r="M60">
        <v>0</v>
      </c>
      <c r="N60">
        <v>0</v>
      </c>
      <c r="O60">
        <v>0</v>
      </c>
    </row>
    <row r="61" spans="1:15" x14ac:dyDescent="0.2">
      <c r="A61" s="4">
        <v>272</v>
      </c>
      <c r="B61" t="s">
        <v>58</v>
      </c>
      <c r="C61" s="5">
        <v>100</v>
      </c>
      <c r="D61" s="1">
        <v>0</v>
      </c>
      <c r="E61">
        <v>0</v>
      </c>
      <c r="F61" s="5">
        <v>100</v>
      </c>
      <c r="G61">
        <v>0</v>
      </c>
      <c r="H61">
        <v>0</v>
      </c>
      <c r="I61" s="6">
        <v>0</v>
      </c>
      <c r="J61" s="6">
        <v>0</v>
      </c>
      <c r="K61">
        <v>0</v>
      </c>
      <c r="L61" s="7">
        <f t="shared" si="0"/>
        <v>100</v>
      </c>
      <c r="M61">
        <v>0</v>
      </c>
      <c r="N61">
        <v>0</v>
      </c>
      <c r="O61">
        <v>0</v>
      </c>
    </row>
    <row r="62" spans="1:15" x14ac:dyDescent="0.2">
      <c r="A62" s="4">
        <v>273</v>
      </c>
      <c r="B62" t="s">
        <v>59</v>
      </c>
      <c r="C62" s="5">
        <v>2500</v>
      </c>
      <c r="D62" s="1">
        <v>0</v>
      </c>
      <c r="E62">
        <v>0</v>
      </c>
      <c r="F62" s="5">
        <v>2500</v>
      </c>
      <c r="G62">
        <v>0</v>
      </c>
      <c r="H62">
        <v>0</v>
      </c>
      <c r="I62" s="6">
        <v>0</v>
      </c>
      <c r="J62" s="6">
        <v>0</v>
      </c>
      <c r="K62">
        <v>0</v>
      </c>
      <c r="L62" s="7">
        <f t="shared" si="0"/>
        <v>2500</v>
      </c>
      <c r="M62">
        <v>0</v>
      </c>
      <c r="N62">
        <v>0</v>
      </c>
      <c r="O62">
        <v>0</v>
      </c>
    </row>
    <row r="63" spans="1:15" x14ac:dyDescent="0.2">
      <c r="A63" s="4">
        <v>275</v>
      </c>
      <c r="B63" t="s">
        <v>60</v>
      </c>
      <c r="C63" s="5">
        <v>3700</v>
      </c>
      <c r="D63" s="1">
        <v>0</v>
      </c>
      <c r="E63">
        <v>0</v>
      </c>
      <c r="F63" s="5">
        <v>3700</v>
      </c>
      <c r="G63">
        <v>0</v>
      </c>
      <c r="H63">
        <v>0</v>
      </c>
      <c r="I63" s="6">
        <v>0</v>
      </c>
      <c r="J63" s="6">
        <v>0</v>
      </c>
      <c r="K63">
        <v>0</v>
      </c>
      <c r="L63" s="7">
        <f t="shared" si="0"/>
        <v>3700</v>
      </c>
      <c r="M63">
        <v>0</v>
      </c>
      <c r="N63">
        <v>0</v>
      </c>
      <c r="O63">
        <v>0</v>
      </c>
    </row>
    <row r="64" spans="1:15" x14ac:dyDescent="0.2">
      <c r="A64" s="4">
        <v>279</v>
      </c>
      <c r="B64" t="s">
        <v>61</v>
      </c>
      <c r="C64" s="5">
        <v>500</v>
      </c>
      <c r="D64" s="1">
        <v>0</v>
      </c>
      <c r="E64">
        <v>0</v>
      </c>
      <c r="F64" s="5">
        <v>500</v>
      </c>
      <c r="G64">
        <v>0</v>
      </c>
      <c r="H64">
        <v>0</v>
      </c>
      <c r="I64" s="6">
        <v>0</v>
      </c>
      <c r="J64" s="6">
        <v>0</v>
      </c>
      <c r="K64">
        <v>0</v>
      </c>
      <c r="L64" s="7">
        <f t="shared" si="0"/>
        <v>500</v>
      </c>
      <c r="M64">
        <v>0</v>
      </c>
      <c r="N64">
        <v>0</v>
      </c>
      <c r="O64">
        <v>0</v>
      </c>
    </row>
    <row r="65" spans="1:15" x14ac:dyDescent="0.2">
      <c r="A65" s="4">
        <v>280</v>
      </c>
      <c r="B65" t="s">
        <v>62</v>
      </c>
      <c r="C65" s="5">
        <v>5000</v>
      </c>
      <c r="D65" s="1">
        <v>0</v>
      </c>
      <c r="E65">
        <v>0</v>
      </c>
      <c r="F65" s="5">
        <v>5000</v>
      </c>
      <c r="G65">
        <v>0</v>
      </c>
      <c r="H65">
        <v>0</v>
      </c>
      <c r="I65" s="6">
        <v>0</v>
      </c>
      <c r="J65" s="6">
        <v>0</v>
      </c>
      <c r="K65">
        <v>0</v>
      </c>
      <c r="L65" s="7">
        <f t="shared" si="0"/>
        <v>5000</v>
      </c>
      <c r="M65">
        <v>0</v>
      </c>
      <c r="N65">
        <v>0</v>
      </c>
      <c r="O65">
        <v>0</v>
      </c>
    </row>
    <row r="66" spans="1:15" x14ac:dyDescent="0.2">
      <c r="A66" s="4">
        <v>293</v>
      </c>
      <c r="B66" t="s">
        <v>63</v>
      </c>
      <c r="C66" s="5">
        <v>1400</v>
      </c>
      <c r="D66" s="1">
        <v>0</v>
      </c>
      <c r="E66">
        <v>0</v>
      </c>
      <c r="F66" s="5">
        <v>1400</v>
      </c>
      <c r="G66">
        <v>0</v>
      </c>
      <c r="H66">
        <v>0</v>
      </c>
      <c r="I66" s="6">
        <v>1129.5</v>
      </c>
      <c r="J66" s="6">
        <v>1129.5</v>
      </c>
      <c r="K66">
        <v>0</v>
      </c>
      <c r="L66" s="7">
        <f t="shared" si="0"/>
        <v>270.5</v>
      </c>
      <c r="M66">
        <v>0</v>
      </c>
      <c r="N66">
        <v>0</v>
      </c>
      <c r="O66">
        <v>0</v>
      </c>
    </row>
    <row r="67" spans="1:15" x14ac:dyDescent="0.2">
      <c r="A67" s="4">
        <v>301</v>
      </c>
      <c r="B67" t="s">
        <v>64</v>
      </c>
      <c r="C67" s="5">
        <v>52</v>
      </c>
      <c r="D67" s="1">
        <v>0</v>
      </c>
      <c r="E67">
        <v>0</v>
      </c>
      <c r="F67" s="5">
        <v>52</v>
      </c>
      <c r="G67">
        <v>0</v>
      </c>
      <c r="H67">
        <v>0</v>
      </c>
      <c r="I67" s="6">
        <v>0</v>
      </c>
      <c r="J67" s="6">
        <v>0</v>
      </c>
      <c r="K67">
        <v>0</v>
      </c>
      <c r="L67" s="7">
        <f t="shared" ref="L67:L80" si="1">SUM(F67-I67)</f>
        <v>52</v>
      </c>
      <c r="M67">
        <v>0</v>
      </c>
      <c r="N67">
        <v>0</v>
      </c>
      <c r="O67">
        <v>0</v>
      </c>
    </row>
    <row r="68" spans="1:15" x14ac:dyDescent="0.2">
      <c r="A68" s="4">
        <v>320</v>
      </c>
      <c r="B68" t="s">
        <v>66</v>
      </c>
      <c r="C68" s="5">
        <v>500</v>
      </c>
      <c r="D68" s="1">
        <v>0</v>
      </c>
      <c r="E68">
        <v>0</v>
      </c>
      <c r="F68" s="5">
        <v>500</v>
      </c>
      <c r="G68">
        <v>0</v>
      </c>
      <c r="H68">
        <v>0</v>
      </c>
      <c r="I68" s="6">
        <v>0</v>
      </c>
      <c r="J68" s="6">
        <v>0</v>
      </c>
      <c r="K68">
        <v>0</v>
      </c>
      <c r="L68" s="7">
        <f t="shared" si="1"/>
        <v>500</v>
      </c>
      <c r="M68">
        <v>0</v>
      </c>
      <c r="N68">
        <v>0</v>
      </c>
      <c r="O68">
        <v>0</v>
      </c>
    </row>
    <row r="69" spans="1:15" x14ac:dyDescent="0.2">
      <c r="A69" s="4">
        <v>340</v>
      </c>
      <c r="B69" t="s">
        <v>67</v>
      </c>
      <c r="C69" s="5">
        <v>450</v>
      </c>
      <c r="D69" s="1">
        <v>0</v>
      </c>
      <c r="E69">
        <v>0</v>
      </c>
      <c r="F69" s="5">
        <v>450</v>
      </c>
      <c r="G69">
        <v>0</v>
      </c>
      <c r="H69">
        <v>0</v>
      </c>
      <c r="I69" s="6">
        <v>0</v>
      </c>
      <c r="J69" s="6">
        <v>0</v>
      </c>
      <c r="K69">
        <v>0</v>
      </c>
      <c r="L69" s="7">
        <f t="shared" si="1"/>
        <v>450</v>
      </c>
      <c r="M69">
        <v>0</v>
      </c>
      <c r="N69">
        <v>0</v>
      </c>
      <c r="O69">
        <v>0</v>
      </c>
    </row>
    <row r="70" spans="1:15" x14ac:dyDescent="0.2">
      <c r="A70" s="4">
        <v>350</v>
      </c>
      <c r="B70" t="s">
        <v>68</v>
      </c>
      <c r="C70" s="5">
        <v>700</v>
      </c>
      <c r="D70" s="1">
        <v>0</v>
      </c>
      <c r="E70">
        <v>0</v>
      </c>
      <c r="F70" s="5">
        <v>700</v>
      </c>
      <c r="G70">
        <v>0</v>
      </c>
      <c r="H70">
        <v>0</v>
      </c>
      <c r="I70" s="6">
        <v>88.08</v>
      </c>
      <c r="J70" s="6">
        <v>88.08</v>
      </c>
      <c r="K70">
        <v>0</v>
      </c>
      <c r="L70" s="7">
        <f t="shared" si="1"/>
        <v>611.91999999999996</v>
      </c>
      <c r="M70">
        <v>0</v>
      </c>
      <c r="N70">
        <v>0</v>
      </c>
      <c r="O70">
        <v>0</v>
      </c>
    </row>
    <row r="71" spans="1:15" x14ac:dyDescent="0.2">
      <c r="A71" s="4">
        <v>370</v>
      </c>
      <c r="B71" t="s">
        <v>65</v>
      </c>
      <c r="C71" s="5">
        <v>2323</v>
      </c>
      <c r="D71" s="1">
        <v>0</v>
      </c>
      <c r="E71">
        <v>0</v>
      </c>
      <c r="F71" s="5">
        <v>2323</v>
      </c>
      <c r="G71">
        <v>0</v>
      </c>
      <c r="H71">
        <v>0</v>
      </c>
      <c r="I71" s="6">
        <v>0</v>
      </c>
      <c r="J71" s="6">
        <v>0</v>
      </c>
      <c r="K71">
        <v>0</v>
      </c>
      <c r="L71" s="7">
        <f t="shared" si="1"/>
        <v>2323</v>
      </c>
      <c r="M71">
        <v>0</v>
      </c>
      <c r="N71">
        <v>0</v>
      </c>
      <c r="O71">
        <v>0</v>
      </c>
    </row>
    <row r="72" spans="1:15" x14ac:dyDescent="0.2">
      <c r="A72" s="4">
        <v>380</v>
      </c>
      <c r="B72" t="s">
        <v>69</v>
      </c>
      <c r="C72" s="5">
        <v>500</v>
      </c>
      <c r="D72" s="1">
        <v>0</v>
      </c>
      <c r="E72">
        <v>0</v>
      </c>
      <c r="F72" s="5">
        <v>500</v>
      </c>
      <c r="G72">
        <v>0</v>
      </c>
      <c r="H72">
        <v>0</v>
      </c>
      <c r="I72" s="6">
        <v>0</v>
      </c>
      <c r="J72" s="6">
        <v>0</v>
      </c>
      <c r="K72">
        <v>0</v>
      </c>
      <c r="L72" s="7">
        <f t="shared" si="1"/>
        <v>500</v>
      </c>
      <c r="M72">
        <v>0</v>
      </c>
      <c r="N72">
        <v>0</v>
      </c>
      <c r="O72">
        <v>0</v>
      </c>
    </row>
    <row r="73" spans="1:15" x14ac:dyDescent="0.2">
      <c r="A73" s="4">
        <v>439</v>
      </c>
      <c r="B73" t="s">
        <v>71</v>
      </c>
      <c r="C73" s="5">
        <v>1500</v>
      </c>
      <c r="D73" s="1">
        <v>0</v>
      </c>
      <c r="E73">
        <v>0</v>
      </c>
      <c r="F73" s="5">
        <v>1500</v>
      </c>
      <c r="G73">
        <v>0</v>
      </c>
      <c r="H73">
        <v>0</v>
      </c>
      <c r="I73" s="6">
        <v>0</v>
      </c>
      <c r="J73" s="6">
        <v>0</v>
      </c>
      <c r="K73">
        <v>0</v>
      </c>
      <c r="L73" s="7">
        <f t="shared" si="1"/>
        <v>1500</v>
      </c>
      <c r="M73">
        <v>0</v>
      </c>
      <c r="N73">
        <v>0</v>
      </c>
      <c r="O73">
        <v>0</v>
      </c>
    </row>
    <row r="74" spans="1:15" x14ac:dyDescent="0.2">
      <c r="A74" s="4">
        <v>581</v>
      </c>
      <c r="B74" t="s">
        <v>72</v>
      </c>
      <c r="C74" s="5">
        <v>500</v>
      </c>
      <c r="D74" s="1">
        <v>0</v>
      </c>
      <c r="E74">
        <v>0</v>
      </c>
      <c r="F74" s="5">
        <v>500</v>
      </c>
      <c r="G74">
        <v>0</v>
      </c>
      <c r="H74">
        <v>0</v>
      </c>
      <c r="I74" s="6">
        <v>0</v>
      </c>
      <c r="J74" s="6">
        <v>0</v>
      </c>
      <c r="K74">
        <v>0</v>
      </c>
      <c r="L74" s="7">
        <f t="shared" si="1"/>
        <v>500</v>
      </c>
      <c r="M74">
        <v>0</v>
      </c>
      <c r="N74">
        <v>0</v>
      </c>
      <c r="O74">
        <v>0</v>
      </c>
    </row>
    <row r="75" spans="1:15" x14ac:dyDescent="0.2">
      <c r="A75" s="4">
        <v>611</v>
      </c>
      <c r="B75" t="s">
        <v>73</v>
      </c>
      <c r="C75" s="5">
        <v>3500</v>
      </c>
      <c r="D75" s="1">
        <v>0</v>
      </c>
      <c r="E75">
        <v>0</v>
      </c>
      <c r="F75" s="5">
        <v>3500</v>
      </c>
      <c r="G75">
        <v>0</v>
      </c>
      <c r="H75">
        <v>0</v>
      </c>
      <c r="I75" s="6">
        <v>0</v>
      </c>
      <c r="J75" s="6">
        <v>0</v>
      </c>
      <c r="K75">
        <v>0</v>
      </c>
      <c r="L75" s="7">
        <f t="shared" si="1"/>
        <v>3500</v>
      </c>
      <c r="M75">
        <v>0</v>
      </c>
      <c r="N75">
        <v>0</v>
      </c>
      <c r="O75">
        <v>0</v>
      </c>
    </row>
    <row r="76" spans="1:15" x14ac:dyDescent="0.2">
      <c r="A76" s="4">
        <v>624</v>
      </c>
      <c r="B76" t="s">
        <v>74</v>
      </c>
      <c r="C76" s="5">
        <v>1000</v>
      </c>
      <c r="D76" s="1">
        <v>0</v>
      </c>
      <c r="E76">
        <v>0</v>
      </c>
      <c r="F76" s="5">
        <v>1000</v>
      </c>
      <c r="G76">
        <v>0</v>
      </c>
      <c r="H76">
        <v>0</v>
      </c>
      <c r="I76" s="6">
        <v>0</v>
      </c>
      <c r="J76" s="6">
        <v>0</v>
      </c>
      <c r="K76">
        <v>0</v>
      </c>
      <c r="L76" s="7">
        <f t="shared" si="1"/>
        <v>1000</v>
      </c>
      <c r="M76">
        <v>0</v>
      </c>
      <c r="N76">
        <v>0</v>
      </c>
      <c r="O76">
        <v>0</v>
      </c>
    </row>
    <row r="77" spans="1:15" x14ac:dyDescent="0.2">
      <c r="A77" s="4">
        <v>639</v>
      </c>
      <c r="B77" t="s">
        <v>75</v>
      </c>
      <c r="C77" s="5">
        <v>500</v>
      </c>
      <c r="D77" s="1">
        <v>0</v>
      </c>
      <c r="E77">
        <v>0</v>
      </c>
      <c r="F77" s="5">
        <v>500</v>
      </c>
      <c r="G77">
        <v>0</v>
      </c>
      <c r="H77">
        <v>0</v>
      </c>
      <c r="I77" s="6">
        <v>0</v>
      </c>
      <c r="J77" s="6">
        <v>0</v>
      </c>
      <c r="K77">
        <v>0</v>
      </c>
      <c r="L77" s="7">
        <f t="shared" si="1"/>
        <v>500</v>
      </c>
      <c r="M77">
        <v>0</v>
      </c>
      <c r="N77">
        <v>0</v>
      </c>
      <c r="O77">
        <v>0</v>
      </c>
    </row>
    <row r="78" spans="1:15" x14ac:dyDescent="0.2">
      <c r="A78" s="4">
        <v>646</v>
      </c>
      <c r="B78" t="s">
        <v>76</v>
      </c>
      <c r="C78" s="5">
        <v>50000</v>
      </c>
      <c r="D78" s="1">
        <v>0</v>
      </c>
      <c r="E78">
        <v>0</v>
      </c>
      <c r="F78" s="5">
        <v>50000</v>
      </c>
      <c r="G78">
        <v>0</v>
      </c>
      <c r="H78">
        <v>0</v>
      </c>
      <c r="I78" s="6">
        <v>0</v>
      </c>
      <c r="J78" s="6">
        <v>0</v>
      </c>
      <c r="K78">
        <v>0</v>
      </c>
      <c r="L78" s="7">
        <f t="shared" si="1"/>
        <v>50000</v>
      </c>
      <c r="M78">
        <v>0</v>
      </c>
      <c r="N78">
        <v>0</v>
      </c>
      <c r="O78">
        <v>0</v>
      </c>
    </row>
    <row r="79" spans="1:15" x14ac:dyDescent="0.2">
      <c r="A79" s="4">
        <v>713</v>
      </c>
      <c r="B79" t="s">
        <v>70</v>
      </c>
      <c r="C79" s="5">
        <v>100</v>
      </c>
      <c r="D79" s="1">
        <v>0</v>
      </c>
      <c r="E79">
        <v>0</v>
      </c>
      <c r="F79" s="5">
        <v>100</v>
      </c>
      <c r="G79">
        <v>0</v>
      </c>
      <c r="H79">
        <v>0</v>
      </c>
      <c r="I79" s="6">
        <v>0</v>
      </c>
      <c r="J79" s="6">
        <v>0</v>
      </c>
      <c r="K79">
        <v>0</v>
      </c>
      <c r="L79" s="7">
        <f t="shared" si="1"/>
        <v>100</v>
      </c>
      <c r="M79">
        <v>0</v>
      </c>
      <c r="N79">
        <v>0</v>
      </c>
      <c r="O79">
        <v>0</v>
      </c>
    </row>
    <row r="80" spans="1:15" x14ac:dyDescent="0.2">
      <c r="A80" s="4">
        <v>930</v>
      </c>
      <c r="B80" s="3" t="s">
        <v>77</v>
      </c>
      <c r="C80" s="5">
        <v>750</v>
      </c>
      <c r="D80" s="1">
        <v>0</v>
      </c>
      <c r="E80">
        <v>0</v>
      </c>
      <c r="F80" s="5">
        <v>750</v>
      </c>
      <c r="G80">
        <v>0</v>
      </c>
      <c r="H80">
        <v>0</v>
      </c>
      <c r="I80" s="6">
        <v>0</v>
      </c>
      <c r="J80" s="6">
        <v>0</v>
      </c>
      <c r="K80">
        <v>0</v>
      </c>
      <c r="L80" s="7">
        <f t="shared" si="1"/>
        <v>750</v>
      </c>
      <c r="M80">
        <v>0</v>
      </c>
      <c r="N80">
        <v>0</v>
      </c>
      <c r="O80">
        <v>0</v>
      </c>
    </row>
    <row r="81" spans="2:15" x14ac:dyDescent="0.2">
      <c r="B81" s="3" t="s">
        <v>79</v>
      </c>
      <c r="C81" s="5">
        <f>SUM(C2:C80)</f>
        <v>800136</v>
      </c>
      <c r="D81" s="1">
        <v>0</v>
      </c>
      <c r="E81">
        <v>0</v>
      </c>
      <c r="F81" s="5">
        <f>SUM(F2:F80)</f>
        <v>800136</v>
      </c>
      <c r="G81">
        <v>0</v>
      </c>
      <c r="H81">
        <v>0</v>
      </c>
      <c r="I81" s="5">
        <f t="shared" ref="I81:L81" si="2">SUM(I2:I80)</f>
        <v>31510.48</v>
      </c>
      <c r="J81" s="5">
        <f t="shared" si="2"/>
        <v>31510.48</v>
      </c>
      <c r="K81">
        <v>0</v>
      </c>
      <c r="L81" s="5">
        <f t="shared" si="2"/>
        <v>768625.52000000014</v>
      </c>
      <c r="M81">
        <v>0</v>
      </c>
      <c r="N81">
        <v>0</v>
      </c>
      <c r="O81">
        <v>0</v>
      </c>
    </row>
  </sheetData>
  <printOptions horizontalCentered="1"/>
  <pageMargins left="0.19685039370078741" right="0.19685039370078741" top="0.27559055118110237" bottom="0.27559055118110237" header="0.78740157480314965" footer="0.78740157480314965"/>
  <pageSetup paperSize="5" scale="65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2"/>
  <sheetViews>
    <sheetView topLeftCell="A22" zoomScaleNormal="100" workbookViewId="0">
      <selection activeCell="G35" sqref="G35"/>
    </sheetView>
  </sheetViews>
  <sheetFormatPr baseColWidth="10" defaultColWidth="11.7109375" defaultRowHeight="12.75" x14ac:dyDescent="0.2"/>
  <cols>
    <col min="1" max="1" width="6.28515625" style="4" customWidth="1"/>
    <col min="2" max="2" width="63.5703125" customWidth="1"/>
    <col min="3" max="3" width="15.140625" style="5" customWidth="1"/>
    <col min="4" max="4" width="14.42578125" customWidth="1"/>
    <col min="5" max="5" width="19.140625" customWidth="1"/>
    <col min="6" max="6" width="16" customWidth="1"/>
    <col min="7" max="7" width="13.140625" customWidth="1"/>
    <col min="8" max="8" width="15.42578125" customWidth="1"/>
    <col min="9" max="9" width="18.28515625" style="8" customWidth="1"/>
    <col min="10" max="10" width="17.140625" customWidth="1"/>
    <col min="11" max="11" width="12.85546875" customWidth="1"/>
    <col min="12" max="12" width="14.42578125" customWidth="1"/>
    <col min="13" max="13" width="12.85546875" customWidth="1"/>
    <col min="14" max="14" width="9.7109375" customWidth="1"/>
    <col min="15" max="15" width="13.5703125" customWidth="1"/>
  </cols>
  <sheetData>
    <row r="1" spans="1:15" x14ac:dyDescent="0.2">
      <c r="A1" s="4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</row>
    <row r="2" spans="1:15" x14ac:dyDescent="0.2">
      <c r="A2" s="4">
        <v>1</v>
      </c>
      <c r="B2" t="s">
        <v>0</v>
      </c>
      <c r="C2" s="5">
        <v>277800</v>
      </c>
      <c r="D2" s="1">
        <v>0</v>
      </c>
      <c r="E2">
        <v>0</v>
      </c>
      <c r="F2" s="5">
        <v>270600</v>
      </c>
      <c r="G2">
        <v>0</v>
      </c>
      <c r="H2">
        <v>0</v>
      </c>
      <c r="I2" s="6">
        <v>22549.82</v>
      </c>
      <c r="J2" s="6">
        <f>'Ejec-Presupuestaria-Enero-23'!J2+I2</f>
        <v>41668.880000000005</v>
      </c>
      <c r="K2">
        <v>0</v>
      </c>
      <c r="L2" s="7">
        <f>SUM(F2-J2)</f>
        <v>228931.12</v>
      </c>
      <c r="M2">
        <v>0</v>
      </c>
      <c r="N2">
        <v>0</v>
      </c>
      <c r="O2">
        <v>0</v>
      </c>
    </row>
    <row r="3" spans="1:15" x14ac:dyDescent="0.2">
      <c r="A3" s="4">
        <v>2</v>
      </c>
      <c r="B3" t="s">
        <v>24</v>
      </c>
      <c r="C3" s="5">
        <v>4000</v>
      </c>
      <c r="D3" s="1">
        <v>0</v>
      </c>
      <c r="E3">
        <v>0</v>
      </c>
      <c r="F3" s="5">
        <v>4000</v>
      </c>
      <c r="G3">
        <v>0</v>
      </c>
      <c r="H3">
        <v>0</v>
      </c>
      <c r="I3" s="6">
        <v>0</v>
      </c>
      <c r="J3" s="6">
        <f>'Ejec-Presupuestaria-Enero-23'!J3+I3</f>
        <v>0</v>
      </c>
      <c r="K3">
        <v>0</v>
      </c>
      <c r="L3" s="7">
        <f t="shared" ref="L3:L66" si="0">SUM(F3-J3)</f>
        <v>4000</v>
      </c>
      <c r="M3">
        <v>0</v>
      </c>
      <c r="N3">
        <v>0</v>
      </c>
      <c r="O3">
        <v>0</v>
      </c>
    </row>
    <row r="4" spans="1:15" x14ac:dyDescent="0.2">
      <c r="A4" s="4">
        <v>3</v>
      </c>
      <c r="B4" t="s">
        <v>25</v>
      </c>
      <c r="C4" s="5">
        <v>33600</v>
      </c>
      <c r="D4" s="1">
        <v>0</v>
      </c>
      <c r="E4">
        <v>0</v>
      </c>
      <c r="F4" s="5">
        <v>40800</v>
      </c>
      <c r="G4">
        <v>0</v>
      </c>
      <c r="H4">
        <v>0</v>
      </c>
      <c r="I4" s="6">
        <v>2779.45</v>
      </c>
      <c r="J4" s="6">
        <f>'Ejec-Presupuestaria-Enero-23'!J4+I4</f>
        <v>5093.03</v>
      </c>
      <c r="K4">
        <v>0</v>
      </c>
      <c r="L4" s="7">
        <f t="shared" si="0"/>
        <v>35706.97</v>
      </c>
      <c r="M4">
        <v>0</v>
      </c>
      <c r="N4">
        <v>0</v>
      </c>
      <c r="O4">
        <v>0</v>
      </c>
    </row>
    <row r="5" spans="1:15" x14ac:dyDescent="0.2">
      <c r="A5" s="4">
        <v>20</v>
      </c>
      <c r="B5" t="s">
        <v>26</v>
      </c>
      <c r="C5" s="5">
        <v>14400</v>
      </c>
      <c r="D5" s="1">
        <v>0</v>
      </c>
      <c r="E5">
        <v>0</v>
      </c>
      <c r="F5" s="5">
        <v>14400</v>
      </c>
      <c r="G5">
        <v>0</v>
      </c>
      <c r="H5">
        <v>0</v>
      </c>
      <c r="I5" s="6">
        <v>1200</v>
      </c>
      <c r="J5" s="6">
        <f>'Ejec-Presupuestaria-Enero-23'!J5+I5</f>
        <v>1200</v>
      </c>
      <c r="K5">
        <v>0</v>
      </c>
      <c r="L5" s="7">
        <f t="shared" si="0"/>
        <v>13200</v>
      </c>
      <c r="M5">
        <v>0</v>
      </c>
      <c r="N5">
        <v>0</v>
      </c>
      <c r="O5">
        <v>0</v>
      </c>
    </row>
    <row r="6" spans="1:15" x14ac:dyDescent="0.2">
      <c r="A6" s="4">
        <v>30</v>
      </c>
      <c r="B6" t="s">
        <v>1</v>
      </c>
      <c r="C6" s="5">
        <v>194117</v>
      </c>
      <c r="D6" s="1">
        <v>0</v>
      </c>
      <c r="E6">
        <v>0</v>
      </c>
      <c r="F6" s="5">
        <v>194117</v>
      </c>
      <c r="G6">
        <v>0</v>
      </c>
      <c r="H6">
        <v>0</v>
      </c>
      <c r="I6" s="6">
        <v>3715.26</v>
      </c>
      <c r="J6" s="6">
        <f>'Ejec-Presupuestaria-Enero-23'!J6+I6</f>
        <v>7430.52</v>
      </c>
      <c r="K6">
        <v>0</v>
      </c>
      <c r="L6" s="7">
        <f t="shared" si="0"/>
        <v>186686.48</v>
      </c>
      <c r="M6">
        <v>0</v>
      </c>
      <c r="N6">
        <v>0</v>
      </c>
      <c r="O6">
        <v>0</v>
      </c>
    </row>
    <row r="7" spans="1:15" x14ac:dyDescent="0.2">
      <c r="A7" s="4">
        <v>50</v>
      </c>
      <c r="B7" t="s">
        <v>2</v>
      </c>
      <c r="C7" s="5">
        <v>18150</v>
      </c>
      <c r="D7" s="1">
        <v>0</v>
      </c>
      <c r="E7">
        <v>0</v>
      </c>
      <c r="F7" s="5">
        <v>18150</v>
      </c>
      <c r="G7">
        <v>0</v>
      </c>
      <c r="H7">
        <v>0</v>
      </c>
      <c r="I7" s="6">
        <v>5513.52</v>
      </c>
      <c r="J7" s="6">
        <f>'Ejec-Presupuestaria-Enero-23'!J7+I7</f>
        <v>5513.52</v>
      </c>
      <c r="K7">
        <v>0</v>
      </c>
      <c r="L7" s="7">
        <f t="shared" si="0"/>
        <v>12636.48</v>
      </c>
      <c r="M7">
        <v>0</v>
      </c>
      <c r="N7">
        <v>0</v>
      </c>
      <c r="O7">
        <v>0</v>
      </c>
    </row>
    <row r="8" spans="1:15" x14ac:dyDescent="0.2">
      <c r="A8" s="4">
        <v>71</v>
      </c>
      <c r="B8" t="s">
        <v>3</v>
      </c>
      <c r="C8" s="5">
        <v>64426</v>
      </c>
      <c r="D8" s="1">
        <v>0</v>
      </c>
      <c r="E8">
        <v>0</v>
      </c>
      <c r="F8" s="5">
        <v>64426</v>
      </c>
      <c r="G8">
        <v>0</v>
      </c>
      <c r="H8">
        <v>0</v>
      </c>
      <c r="I8" s="6">
        <v>3869.81</v>
      </c>
      <c r="J8" s="6">
        <f>'Ejec-Presupuestaria-Enero-23'!J8+I8</f>
        <v>4329.83</v>
      </c>
      <c r="K8">
        <v>0</v>
      </c>
      <c r="L8" s="7">
        <f t="shared" si="0"/>
        <v>60096.17</v>
      </c>
      <c r="M8">
        <v>0</v>
      </c>
      <c r="N8">
        <v>0</v>
      </c>
      <c r="O8">
        <v>0</v>
      </c>
    </row>
    <row r="9" spans="1:15" x14ac:dyDescent="0.2">
      <c r="A9" s="4">
        <v>72</v>
      </c>
      <c r="B9" t="s">
        <v>4</v>
      </c>
      <c r="C9" s="5">
        <v>4736</v>
      </c>
      <c r="D9" s="1">
        <v>0</v>
      </c>
      <c r="E9">
        <v>0</v>
      </c>
      <c r="F9" s="5">
        <v>4736</v>
      </c>
      <c r="G9">
        <v>0</v>
      </c>
      <c r="H9">
        <v>0</v>
      </c>
      <c r="I9" s="6">
        <v>377.43</v>
      </c>
      <c r="J9" s="6">
        <f>'Ejec-Presupuestaria-Enero-23'!J9+I9</f>
        <v>378.03000000000003</v>
      </c>
      <c r="K9">
        <v>0</v>
      </c>
      <c r="L9" s="7">
        <f t="shared" si="0"/>
        <v>4357.97</v>
      </c>
      <c r="M9">
        <v>0</v>
      </c>
      <c r="N9">
        <v>0</v>
      </c>
      <c r="O9">
        <v>0</v>
      </c>
    </row>
    <row r="10" spans="1:15" x14ac:dyDescent="0.2">
      <c r="A10" s="4">
        <v>73</v>
      </c>
      <c r="B10" t="s">
        <v>5</v>
      </c>
      <c r="C10" s="5">
        <v>10705</v>
      </c>
      <c r="D10" s="1">
        <v>0</v>
      </c>
      <c r="E10">
        <v>0</v>
      </c>
      <c r="F10" s="5">
        <v>10705</v>
      </c>
      <c r="G10">
        <v>0</v>
      </c>
      <c r="H10">
        <v>0</v>
      </c>
      <c r="I10" s="6">
        <v>606.42999999999995</v>
      </c>
      <c r="J10" s="6">
        <f>'Ejec-Presupuestaria-Enero-23'!J10+I10</f>
        <v>685.29</v>
      </c>
      <c r="K10">
        <v>0</v>
      </c>
      <c r="L10" s="7">
        <f t="shared" si="0"/>
        <v>10019.709999999999</v>
      </c>
      <c r="M10">
        <v>0</v>
      </c>
      <c r="N10">
        <v>0</v>
      </c>
      <c r="O10">
        <v>0</v>
      </c>
    </row>
    <row r="11" spans="1:15" x14ac:dyDescent="0.2">
      <c r="A11" s="4">
        <v>74</v>
      </c>
      <c r="B11" t="s">
        <v>6</v>
      </c>
      <c r="C11" s="5">
        <v>949</v>
      </c>
      <c r="D11" s="1">
        <v>0</v>
      </c>
      <c r="E11">
        <v>0</v>
      </c>
      <c r="F11" s="5">
        <v>949</v>
      </c>
      <c r="G11">
        <v>0</v>
      </c>
      <c r="H11">
        <v>0</v>
      </c>
      <c r="I11" s="6">
        <v>99.84</v>
      </c>
      <c r="J11" s="6">
        <f>'Ejec-Presupuestaria-Enero-23'!J11+I11</f>
        <v>678.69</v>
      </c>
      <c r="K11">
        <v>0</v>
      </c>
      <c r="L11" s="7">
        <f t="shared" si="0"/>
        <v>270.30999999999995</v>
      </c>
      <c r="M11">
        <v>0</v>
      </c>
      <c r="N11">
        <v>0</v>
      </c>
      <c r="O11">
        <v>0</v>
      </c>
    </row>
    <row r="12" spans="1:15" ht="15" x14ac:dyDescent="0.2">
      <c r="A12" s="4">
        <v>76</v>
      </c>
      <c r="B12" s="2" t="s">
        <v>78</v>
      </c>
      <c r="C12" s="5">
        <v>572</v>
      </c>
      <c r="D12" s="1">
        <v>0</v>
      </c>
      <c r="E12">
        <v>0</v>
      </c>
      <c r="F12" s="5">
        <v>572</v>
      </c>
      <c r="G12">
        <v>0</v>
      </c>
      <c r="H12">
        <v>0</v>
      </c>
      <c r="I12" s="6"/>
      <c r="J12" s="6">
        <f>'Ejec-Presupuestaria-Enero-23'!J12+I12</f>
        <v>0</v>
      </c>
      <c r="K12">
        <v>0</v>
      </c>
      <c r="L12" s="7">
        <f t="shared" si="0"/>
        <v>572</v>
      </c>
      <c r="M12">
        <v>0</v>
      </c>
      <c r="N12">
        <v>0</v>
      </c>
      <c r="O12">
        <v>0</v>
      </c>
    </row>
    <row r="13" spans="1:15" x14ac:dyDescent="0.2">
      <c r="A13" s="4">
        <v>81</v>
      </c>
      <c r="B13" t="s">
        <v>27</v>
      </c>
      <c r="C13" s="5">
        <v>3900</v>
      </c>
      <c r="D13" s="1">
        <v>0</v>
      </c>
      <c r="E13">
        <v>0</v>
      </c>
      <c r="F13" s="5">
        <v>3900</v>
      </c>
      <c r="G13">
        <v>0</v>
      </c>
      <c r="H13">
        <v>0</v>
      </c>
      <c r="I13" s="6"/>
      <c r="J13" s="6">
        <f>'Ejec-Presupuestaria-Enero-23'!J13+I13</f>
        <v>0</v>
      </c>
      <c r="K13">
        <v>0</v>
      </c>
      <c r="L13" s="7">
        <f t="shared" si="0"/>
        <v>3900</v>
      </c>
      <c r="M13">
        <v>0</v>
      </c>
      <c r="N13">
        <v>0</v>
      </c>
      <c r="O13">
        <v>0</v>
      </c>
    </row>
    <row r="14" spans="1:15" x14ac:dyDescent="0.2">
      <c r="A14" s="4">
        <v>99</v>
      </c>
      <c r="B14" t="s">
        <v>7</v>
      </c>
      <c r="C14" s="5">
        <v>716</v>
      </c>
      <c r="D14" s="1">
        <v>0</v>
      </c>
      <c r="E14" s="13">
        <v>-20</v>
      </c>
      <c r="F14" s="5">
        <f>SUM(C14:E14)</f>
        <v>696</v>
      </c>
      <c r="G14">
        <v>0</v>
      </c>
      <c r="H14">
        <v>0</v>
      </c>
      <c r="I14" s="6"/>
      <c r="J14" s="6">
        <f>'Ejec-Presupuestaria-Enero-23'!J14+I14</f>
        <v>0</v>
      </c>
      <c r="K14">
        <v>0</v>
      </c>
      <c r="L14" s="7">
        <f t="shared" si="0"/>
        <v>696</v>
      </c>
      <c r="M14">
        <v>0</v>
      </c>
      <c r="N14">
        <v>0</v>
      </c>
      <c r="O14">
        <v>0</v>
      </c>
    </row>
    <row r="15" spans="1:15" x14ac:dyDescent="0.2">
      <c r="A15" s="4">
        <v>101</v>
      </c>
      <c r="B15" t="s">
        <v>8</v>
      </c>
      <c r="C15" s="5">
        <v>10</v>
      </c>
      <c r="D15" s="1">
        <v>0</v>
      </c>
      <c r="E15">
        <v>0</v>
      </c>
      <c r="F15" s="5">
        <v>10</v>
      </c>
      <c r="G15">
        <v>0</v>
      </c>
      <c r="H15">
        <v>0</v>
      </c>
      <c r="I15" s="6"/>
      <c r="J15" s="6">
        <f>'Ejec-Presupuestaria-Enero-23'!J15+I15</f>
        <v>0</v>
      </c>
      <c r="K15">
        <v>0</v>
      </c>
      <c r="L15" s="7">
        <f t="shared" si="0"/>
        <v>10</v>
      </c>
      <c r="M15">
        <v>0</v>
      </c>
      <c r="N15">
        <v>0</v>
      </c>
      <c r="O15">
        <v>0</v>
      </c>
    </row>
    <row r="16" spans="1:15" x14ac:dyDescent="0.2">
      <c r="A16" s="4">
        <v>105</v>
      </c>
      <c r="B16" t="s">
        <v>28</v>
      </c>
      <c r="C16" s="5">
        <v>1000</v>
      </c>
      <c r="D16" s="1">
        <v>0</v>
      </c>
      <c r="E16">
        <v>0</v>
      </c>
      <c r="F16" s="5">
        <v>1000</v>
      </c>
      <c r="G16">
        <v>0</v>
      </c>
      <c r="H16">
        <v>0</v>
      </c>
      <c r="I16" s="6"/>
      <c r="J16" s="6">
        <f>'Ejec-Presupuestaria-Enero-23'!J16+I16</f>
        <v>0</v>
      </c>
      <c r="K16">
        <v>0</v>
      </c>
      <c r="L16" s="7">
        <f t="shared" si="0"/>
        <v>1000</v>
      </c>
      <c r="M16">
        <v>0</v>
      </c>
      <c r="N16">
        <v>0</v>
      </c>
      <c r="O16">
        <v>0</v>
      </c>
    </row>
    <row r="17" spans="1:15" x14ac:dyDescent="0.2">
      <c r="A17" s="4">
        <v>111</v>
      </c>
      <c r="B17" t="s">
        <v>9</v>
      </c>
      <c r="C17" s="5">
        <v>2000</v>
      </c>
      <c r="D17" s="1">
        <v>0</v>
      </c>
      <c r="E17">
        <v>0</v>
      </c>
      <c r="F17" s="5">
        <v>2000</v>
      </c>
      <c r="G17">
        <v>0</v>
      </c>
      <c r="H17">
        <v>0</v>
      </c>
      <c r="I17" s="6"/>
      <c r="J17" s="6">
        <f>'Ejec-Presupuestaria-Enero-23'!J17+I17</f>
        <v>0</v>
      </c>
      <c r="K17">
        <v>0</v>
      </c>
      <c r="L17" s="7">
        <f t="shared" si="0"/>
        <v>2000</v>
      </c>
      <c r="M17">
        <v>0</v>
      </c>
      <c r="N17">
        <v>0</v>
      </c>
      <c r="O17">
        <v>0</v>
      </c>
    </row>
    <row r="18" spans="1:15" x14ac:dyDescent="0.2">
      <c r="A18" s="4">
        <v>114</v>
      </c>
      <c r="B18" t="s">
        <v>10</v>
      </c>
      <c r="C18" s="5">
        <v>27100</v>
      </c>
      <c r="D18" s="1">
        <v>0</v>
      </c>
      <c r="E18">
        <v>0</v>
      </c>
      <c r="F18" s="5">
        <v>27100</v>
      </c>
      <c r="G18">
        <v>0</v>
      </c>
      <c r="H18">
        <v>0</v>
      </c>
      <c r="I18" s="6"/>
      <c r="J18" s="6">
        <f>'Ejec-Presupuestaria-Enero-23'!J18+I18</f>
        <v>0</v>
      </c>
      <c r="K18">
        <v>0</v>
      </c>
      <c r="L18" s="7">
        <f t="shared" si="0"/>
        <v>27100</v>
      </c>
      <c r="M18">
        <v>0</v>
      </c>
      <c r="N18">
        <v>0</v>
      </c>
      <c r="O18">
        <v>0</v>
      </c>
    </row>
    <row r="19" spans="1:15" x14ac:dyDescent="0.2">
      <c r="A19" s="4">
        <v>115</v>
      </c>
      <c r="B19" t="s">
        <v>11</v>
      </c>
      <c r="C19" s="5">
        <v>4500</v>
      </c>
      <c r="D19" s="1">
        <v>0</v>
      </c>
      <c r="E19">
        <v>0</v>
      </c>
      <c r="F19" s="5">
        <v>4500</v>
      </c>
      <c r="G19">
        <v>0</v>
      </c>
      <c r="H19">
        <v>0</v>
      </c>
      <c r="I19" s="6"/>
      <c r="J19" s="6">
        <f>'Ejec-Presupuestaria-Enero-23'!J19+I19</f>
        <v>0</v>
      </c>
      <c r="K19">
        <v>0</v>
      </c>
      <c r="L19" s="7">
        <f t="shared" si="0"/>
        <v>4500</v>
      </c>
      <c r="M19">
        <v>0</v>
      </c>
      <c r="N19">
        <v>0</v>
      </c>
      <c r="O19">
        <v>0</v>
      </c>
    </row>
    <row r="20" spans="1:15" x14ac:dyDescent="0.2">
      <c r="A20" s="4">
        <v>120</v>
      </c>
      <c r="B20" t="s">
        <v>12</v>
      </c>
      <c r="C20" s="5">
        <v>500</v>
      </c>
      <c r="D20" s="1">
        <v>0</v>
      </c>
      <c r="E20">
        <v>200</v>
      </c>
      <c r="F20" s="5">
        <f>SUM(C20:E20)</f>
        <v>700</v>
      </c>
      <c r="G20">
        <v>0</v>
      </c>
      <c r="H20">
        <v>0</v>
      </c>
      <c r="I20" s="6"/>
      <c r="J20" s="6">
        <f>'Ejec-Presupuestaria-Enero-23'!J20+I20</f>
        <v>0</v>
      </c>
      <c r="K20">
        <v>0</v>
      </c>
      <c r="L20" s="7">
        <f t="shared" si="0"/>
        <v>700</v>
      </c>
      <c r="M20">
        <v>0</v>
      </c>
      <c r="N20">
        <v>0</v>
      </c>
      <c r="O20">
        <v>0</v>
      </c>
    </row>
    <row r="21" spans="1:15" x14ac:dyDescent="0.2">
      <c r="A21" s="4">
        <v>141</v>
      </c>
      <c r="B21" t="s">
        <v>13</v>
      </c>
      <c r="C21" s="5">
        <v>3500</v>
      </c>
      <c r="D21" s="1">
        <v>0</v>
      </c>
      <c r="E21">
        <v>0</v>
      </c>
      <c r="F21" s="5">
        <v>3500</v>
      </c>
      <c r="G21">
        <v>0</v>
      </c>
      <c r="H21">
        <v>0</v>
      </c>
      <c r="I21" s="6">
        <v>424</v>
      </c>
      <c r="J21" s="6">
        <f>'Ejec-Presupuestaria-Enero-23'!J21+I21</f>
        <v>530</v>
      </c>
      <c r="K21">
        <v>0</v>
      </c>
      <c r="L21" s="7">
        <f t="shared" si="0"/>
        <v>2970</v>
      </c>
      <c r="M21">
        <v>0</v>
      </c>
      <c r="N21">
        <v>0</v>
      </c>
      <c r="O21">
        <v>0</v>
      </c>
    </row>
    <row r="22" spans="1:15" x14ac:dyDescent="0.2">
      <c r="A22" s="4">
        <v>142</v>
      </c>
      <c r="B22" t="s">
        <v>14</v>
      </c>
      <c r="C22" s="5">
        <v>10</v>
      </c>
      <c r="D22" s="1">
        <v>0</v>
      </c>
      <c r="E22">
        <v>0</v>
      </c>
      <c r="F22" s="5">
        <v>10</v>
      </c>
      <c r="G22">
        <v>0</v>
      </c>
      <c r="H22">
        <v>0</v>
      </c>
      <c r="I22" s="6"/>
      <c r="J22" s="6">
        <f>'Ejec-Presupuestaria-Enero-23'!J22+I22</f>
        <v>0</v>
      </c>
      <c r="K22">
        <v>0</v>
      </c>
      <c r="L22" s="7">
        <f t="shared" si="0"/>
        <v>10</v>
      </c>
      <c r="M22">
        <v>0</v>
      </c>
      <c r="N22">
        <v>0</v>
      </c>
      <c r="O22">
        <v>0</v>
      </c>
    </row>
    <row r="23" spans="1:15" x14ac:dyDescent="0.2">
      <c r="A23" s="4">
        <v>143</v>
      </c>
      <c r="B23" t="s">
        <v>29</v>
      </c>
      <c r="C23" s="5">
        <v>2000</v>
      </c>
      <c r="D23" s="1">
        <v>0</v>
      </c>
      <c r="E23">
        <v>0</v>
      </c>
      <c r="F23" s="5">
        <v>2000</v>
      </c>
      <c r="G23">
        <v>0</v>
      </c>
      <c r="H23">
        <v>0</v>
      </c>
      <c r="I23" s="6"/>
      <c r="J23" s="6">
        <f>'Ejec-Presupuestaria-Enero-23'!J23+I23</f>
        <v>0</v>
      </c>
      <c r="K23">
        <v>0</v>
      </c>
      <c r="L23" s="7">
        <f t="shared" si="0"/>
        <v>2000</v>
      </c>
      <c r="M23">
        <v>0</v>
      </c>
      <c r="N23">
        <v>0</v>
      </c>
      <c r="O23">
        <v>0</v>
      </c>
    </row>
    <row r="24" spans="1:15" x14ac:dyDescent="0.2">
      <c r="A24" s="4">
        <v>151</v>
      </c>
      <c r="B24" t="s">
        <v>15</v>
      </c>
      <c r="C24" s="5">
        <v>4500</v>
      </c>
      <c r="D24" s="1">
        <v>0</v>
      </c>
      <c r="E24">
        <v>0</v>
      </c>
      <c r="F24" s="5">
        <v>4500</v>
      </c>
      <c r="G24">
        <v>0</v>
      </c>
      <c r="H24">
        <v>0</v>
      </c>
      <c r="I24" s="6">
        <v>56</v>
      </c>
      <c r="J24" s="6">
        <f>'Ejec-Presupuestaria-Enero-23'!J24+I24</f>
        <v>107</v>
      </c>
      <c r="K24">
        <v>0</v>
      </c>
      <c r="L24" s="7">
        <f t="shared" si="0"/>
        <v>4393</v>
      </c>
      <c r="M24">
        <v>0</v>
      </c>
      <c r="N24">
        <v>0</v>
      </c>
      <c r="O24">
        <v>0</v>
      </c>
    </row>
    <row r="25" spans="1:15" x14ac:dyDescent="0.2">
      <c r="A25" s="4">
        <v>153</v>
      </c>
      <c r="B25" t="s">
        <v>30</v>
      </c>
      <c r="C25" s="5">
        <v>1000</v>
      </c>
      <c r="D25" s="1">
        <v>0</v>
      </c>
      <c r="E25">
        <v>0</v>
      </c>
      <c r="F25" s="5">
        <v>1000</v>
      </c>
      <c r="G25">
        <v>0</v>
      </c>
      <c r="H25">
        <v>0</v>
      </c>
      <c r="I25" s="6"/>
      <c r="J25" s="6">
        <f>'Ejec-Presupuestaria-Enero-23'!J25+I25</f>
        <v>0</v>
      </c>
      <c r="K25">
        <v>0</v>
      </c>
      <c r="L25" s="7">
        <f t="shared" si="0"/>
        <v>1000</v>
      </c>
      <c r="M25">
        <v>0</v>
      </c>
      <c r="N25">
        <v>0</v>
      </c>
      <c r="O25">
        <v>0</v>
      </c>
    </row>
    <row r="26" spans="1:15" x14ac:dyDescent="0.2">
      <c r="A26" s="4">
        <v>162</v>
      </c>
      <c r="B26" t="s">
        <v>31</v>
      </c>
      <c r="C26" s="5">
        <v>600</v>
      </c>
      <c r="D26" s="1">
        <v>0</v>
      </c>
      <c r="E26">
        <v>0</v>
      </c>
      <c r="F26" s="5">
        <v>600</v>
      </c>
      <c r="G26">
        <v>0</v>
      </c>
      <c r="H26">
        <v>0</v>
      </c>
      <c r="I26" s="6"/>
      <c r="J26" s="6">
        <f>'Ejec-Presupuestaria-Enero-23'!J26+I26</f>
        <v>0</v>
      </c>
      <c r="K26">
        <v>0</v>
      </c>
      <c r="L26" s="7">
        <f t="shared" si="0"/>
        <v>600</v>
      </c>
      <c r="M26">
        <v>0</v>
      </c>
      <c r="N26">
        <v>0</v>
      </c>
      <c r="O26">
        <v>0</v>
      </c>
    </row>
    <row r="27" spans="1:15" x14ac:dyDescent="0.2">
      <c r="A27" s="4">
        <v>164</v>
      </c>
      <c r="B27" t="s">
        <v>16</v>
      </c>
      <c r="C27" s="5">
        <v>2700</v>
      </c>
      <c r="D27" s="1">
        <v>0</v>
      </c>
      <c r="E27">
        <v>0</v>
      </c>
      <c r="F27" s="5">
        <v>2700</v>
      </c>
      <c r="G27">
        <v>0</v>
      </c>
      <c r="H27">
        <v>0</v>
      </c>
      <c r="I27" s="6"/>
      <c r="J27" s="6">
        <f>'Ejec-Presupuestaria-Enero-23'!J27+I27</f>
        <v>0</v>
      </c>
      <c r="K27">
        <v>0</v>
      </c>
      <c r="L27" s="7">
        <f t="shared" si="0"/>
        <v>2700</v>
      </c>
      <c r="M27">
        <v>0</v>
      </c>
      <c r="N27">
        <v>0</v>
      </c>
      <c r="O27">
        <v>0</v>
      </c>
    </row>
    <row r="28" spans="1:15" x14ac:dyDescent="0.2">
      <c r="A28" s="4">
        <v>165</v>
      </c>
      <c r="B28" t="s">
        <v>17</v>
      </c>
      <c r="C28" s="5">
        <v>1200</v>
      </c>
      <c r="D28" s="1">
        <v>0</v>
      </c>
      <c r="E28">
        <v>0</v>
      </c>
      <c r="F28" s="5">
        <v>1200</v>
      </c>
      <c r="G28">
        <v>0</v>
      </c>
      <c r="H28">
        <v>0</v>
      </c>
      <c r="I28" s="6"/>
      <c r="J28" s="6">
        <f>'Ejec-Presupuestaria-Enero-23'!J28+I28</f>
        <v>575</v>
      </c>
      <c r="K28">
        <v>0</v>
      </c>
      <c r="L28" s="7">
        <f t="shared" si="0"/>
        <v>625</v>
      </c>
      <c r="M28">
        <v>0</v>
      </c>
      <c r="N28">
        <v>0</v>
      </c>
      <c r="O28">
        <v>0</v>
      </c>
    </row>
    <row r="29" spans="1:15" x14ac:dyDescent="0.2">
      <c r="A29" s="4">
        <v>169</v>
      </c>
      <c r="B29" t="s">
        <v>18</v>
      </c>
      <c r="C29" s="5">
        <v>2100</v>
      </c>
      <c r="D29" s="1">
        <v>0</v>
      </c>
      <c r="E29">
        <v>0</v>
      </c>
      <c r="F29" s="5">
        <v>2100</v>
      </c>
      <c r="G29">
        <v>0</v>
      </c>
      <c r="H29">
        <v>0</v>
      </c>
      <c r="I29" s="6"/>
      <c r="J29" s="6">
        <f>'Ejec-Presupuestaria-Enero-23'!J29+I29</f>
        <v>0</v>
      </c>
      <c r="K29">
        <v>0</v>
      </c>
      <c r="L29" s="7">
        <f t="shared" si="0"/>
        <v>2100</v>
      </c>
      <c r="M29">
        <v>0</v>
      </c>
      <c r="N29">
        <v>0</v>
      </c>
      <c r="O29">
        <v>0</v>
      </c>
    </row>
    <row r="30" spans="1:15" x14ac:dyDescent="0.2">
      <c r="A30" s="4">
        <v>172</v>
      </c>
      <c r="B30" t="s">
        <v>19</v>
      </c>
      <c r="C30" s="5">
        <v>5000</v>
      </c>
      <c r="D30" s="1">
        <v>0</v>
      </c>
      <c r="E30">
        <v>0</v>
      </c>
      <c r="F30" s="5">
        <v>5000</v>
      </c>
      <c r="G30">
        <v>0</v>
      </c>
      <c r="H30">
        <v>0</v>
      </c>
      <c r="I30" s="6"/>
      <c r="J30" s="6">
        <f>'Ejec-Presupuestaria-Enero-23'!J30+I30</f>
        <v>0</v>
      </c>
      <c r="K30">
        <v>0</v>
      </c>
      <c r="L30" s="7">
        <f t="shared" si="0"/>
        <v>5000</v>
      </c>
      <c r="M30">
        <v>0</v>
      </c>
      <c r="N30">
        <v>0</v>
      </c>
      <c r="O30">
        <v>0</v>
      </c>
    </row>
    <row r="31" spans="1:15" x14ac:dyDescent="0.2">
      <c r="A31" s="4">
        <v>181</v>
      </c>
      <c r="B31" t="s">
        <v>20</v>
      </c>
      <c r="C31" s="5">
        <v>500</v>
      </c>
      <c r="D31" s="1">
        <v>0</v>
      </c>
      <c r="E31">
        <v>0</v>
      </c>
      <c r="F31" s="5">
        <v>500</v>
      </c>
      <c r="G31">
        <v>0</v>
      </c>
      <c r="H31">
        <v>0</v>
      </c>
      <c r="I31" s="6"/>
      <c r="J31" s="6">
        <f>'Ejec-Presupuestaria-Enero-23'!J31+I31</f>
        <v>0</v>
      </c>
      <c r="K31">
        <v>0</v>
      </c>
      <c r="L31" s="7">
        <f t="shared" si="0"/>
        <v>500</v>
      </c>
      <c r="M31">
        <v>0</v>
      </c>
      <c r="N31">
        <v>0</v>
      </c>
      <c r="O31">
        <v>0</v>
      </c>
    </row>
    <row r="32" spans="1:15" x14ac:dyDescent="0.2">
      <c r="A32" s="4">
        <v>182</v>
      </c>
      <c r="B32" t="s">
        <v>21</v>
      </c>
      <c r="C32" s="5">
        <v>1750</v>
      </c>
      <c r="D32" s="1">
        <v>0</v>
      </c>
      <c r="E32">
        <v>0</v>
      </c>
      <c r="F32" s="5">
        <v>1750</v>
      </c>
      <c r="G32">
        <v>0</v>
      </c>
      <c r="H32">
        <v>0</v>
      </c>
      <c r="I32" s="6">
        <v>9</v>
      </c>
      <c r="J32" s="6">
        <f>'Ejec-Presupuestaria-Enero-23'!J32+I32</f>
        <v>9</v>
      </c>
      <c r="K32">
        <v>0</v>
      </c>
      <c r="L32" s="7">
        <f t="shared" si="0"/>
        <v>1741</v>
      </c>
      <c r="M32">
        <v>0</v>
      </c>
      <c r="N32">
        <v>0</v>
      </c>
      <c r="O32">
        <v>0</v>
      </c>
    </row>
    <row r="33" spans="1:15" x14ac:dyDescent="0.2">
      <c r="A33" s="4">
        <v>183</v>
      </c>
      <c r="B33" t="s">
        <v>32</v>
      </c>
      <c r="C33" s="5">
        <v>600</v>
      </c>
      <c r="D33" s="1">
        <v>0</v>
      </c>
      <c r="E33">
        <v>0</v>
      </c>
      <c r="F33" s="5">
        <v>600</v>
      </c>
      <c r="G33">
        <v>0</v>
      </c>
      <c r="H33">
        <v>0</v>
      </c>
      <c r="I33" s="6"/>
      <c r="J33" s="6">
        <f>'Ejec-Presupuestaria-Enero-23'!J33+I33</f>
        <v>0</v>
      </c>
      <c r="K33">
        <v>0</v>
      </c>
      <c r="L33" s="7">
        <f t="shared" si="0"/>
        <v>600</v>
      </c>
      <c r="M33">
        <v>0</v>
      </c>
      <c r="N33">
        <v>0</v>
      </c>
      <c r="O33">
        <v>0</v>
      </c>
    </row>
    <row r="34" spans="1:15" x14ac:dyDescent="0.2">
      <c r="A34" s="4">
        <v>185</v>
      </c>
      <c r="B34" t="s">
        <v>22</v>
      </c>
      <c r="C34" s="5">
        <v>700</v>
      </c>
      <c r="D34" s="1">
        <v>0</v>
      </c>
      <c r="E34">
        <v>0</v>
      </c>
      <c r="F34" s="5">
        <v>700</v>
      </c>
      <c r="G34">
        <v>0</v>
      </c>
      <c r="H34">
        <v>0</v>
      </c>
      <c r="I34" s="6"/>
      <c r="J34" s="6">
        <f>'Ejec-Presupuestaria-Enero-23'!J34+I34</f>
        <v>0</v>
      </c>
      <c r="K34">
        <v>0</v>
      </c>
      <c r="L34" s="7">
        <f t="shared" si="0"/>
        <v>700</v>
      </c>
      <c r="M34">
        <v>0</v>
      </c>
      <c r="N34">
        <v>0</v>
      </c>
      <c r="O34">
        <v>0</v>
      </c>
    </row>
    <row r="35" spans="1:15" x14ac:dyDescent="0.2">
      <c r="A35" s="4">
        <v>189</v>
      </c>
      <c r="B35" t="s">
        <v>33</v>
      </c>
      <c r="C35" s="5">
        <v>1000</v>
      </c>
      <c r="D35" s="1">
        <v>0</v>
      </c>
      <c r="E35" s="13">
        <v>-200</v>
      </c>
      <c r="F35" s="5">
        <f>SUM(C35:E35)</f>
        <v>800</v>
      </c>
      <c r="G35">
        <v>0</v>
      </c>
      <c r="H35">
        <v>0</v>
      </c>
      <c r="I35" s="6"/>
      <c r="J35" s="6">
        <f>'Ejec-Presupuestaria-Enero-23'!J35+I35</f>
        <v>0</v>
      </c>
      <c r="K35">
        <v>0</v>
      </c>
      <c r="L35" s="7">
        <f t="shared" si="0"/>
        <v>800</v>
      </c>
      <c r="M35">
        <v>0</v>
      </c>
      <c r="N35">
        <v>0</v>
      </c>
      <c r="O35">
        <v>0</v>
      </c>
    </row>
    <row r="36" spans="1:15" x14ac:dyDescent="0.2">
      <c r="A36" s="4">
        <v>192</v>
      </c>
      <c r="B36" t="s">
        <v>23</v>
      </c>
      <c r="C36" s="5">
        <v>3500</v>
      </c>
      <c r="D36" s="1">
        <v>0</v>
      </c>
      <c r="E36" s="13">
        <v>20</v>
      </c>
      <c r="F36" s="5">
        <f>SUM(C36:E36)</f>
        <v>3520</v>
      </c>
      <c r="G36">
        <v>0</v>
      </c>
      <c r="H36">
        <v>0</v>
      </c>
      <c r="I36" s="6">
        <v>347.85</v>
      </c>
      <c r="J36" s="6">
        <f>'Ejec-Presupuestaria-Enero-23'!J36+I36</f>
        <v>3516.42</v>
      </c>
      <c r="K36">
        <v>0</v>
      </c>
      <c r="L36" s="7">
        <f t="shared" si="0"/>
        <v>3.5799999999999272</v>
      </c>
      <c r="M36">
        <v>0</v>
      </c>
      <c r="N36">
        <v>0</v>
      </c>
      <c r="O36">
        <v>0</v>
      </c>
    </row>
    <row r="37" spans="1:15" x14ac:dyDescent="0.2">
      <c r="A37" s="4">
        <v>201</v>
      </c>
      <c r="B37" t="s">
        <v>34</v>
      </c>
      <c r="C37" s="5">
        <v>3170</v>
      </c>
      <c r="D37" s="1">
        <v>0</v>
      </c>
      <c r="E37">
        <v>0</v>
      </c>
      <c r="F37" s="5">
        <v>3170</v>
      </c>
      <c r="G37">
        <v>0</v>
      </c>
      <c r="H37">
        <v>0</v>
      </c>
      <c r="I37" s="6">
        <v>33</v>
      </c>
      <c r="J37" s="6">
        <f>'Ejec-Presupuestaria-Enero-23'!J37+I37</f>
        <v>33</v>
      </c>
      <c r="K37">
        <v>0</v>
      </c>
      <c r="L37" s="7">
        <f t="shared" si="0"/>
        <v>3137</v>
      </c>
      <c r="M37">
        <v>0</v>
      </c>
      <c r="N37">
        <v>0</v>
      </c>
      <c r="O37">
        <v>0</v>
      </c>
    </row>
    <row r="38" spans="1:15" x14ac:dyDescent="0.2">
      <c r="A38" s="4">
        <v>203</v>
      </c>
      <c r="B38" t="s">
        <v>35</v>
      </c>
      <c r="C38" s="5">
        <v>100</v>
      </c>
      <c r="D38" s="1">
        <v>0</v>
      </c>
      <c r="E38">
        <v>0</v>
      </c>
      <c r="F38" s="5">
        <v>100</v>
      </c>
      <c r="G38">
        <v>0</v>
      </c>
      <c r="H38">
        <v>0</v>
      </c>
      <c r="I38" s="6"/>
      <c r="J38" s="6">
        <f>'Ejec-Presupuestaria-Enero-23'!J38+I38</f>
        <v>0</v>
      </c>
      <c r="K38">
        <v>0</v>
      </c>
      <c r="L38" s="7">
        <f t="shared" si="0"/>
        <v>100</v>
      </c>
      <c r="M38">
        <v>0</v>
      </c>
      <c r="N38">
        <v>0</v>
      </c>
      <c r="O38">
        <v>0</v>
      </c>
    </row>
    <row r="39" spans="1:15" x14ac:dyDescent="0.2">
      <c r="A39" s="4">
        <v>211</v>
      </c>
      <c r="B39" t="s">
        <v>36</v>
      </c>
      <c r="C39" s="5">
        <v>500</v>
      </c>
      <c r="D39" s="1">
        <v>0</v>
      </c>
      <c r="E39">
        <v>0</v>
      </c>
      <c r="F39" s="5">
        <v>500</v>
      </c>
      <c r="G39">
        <v>0</v>
      </c>
      <c r="H39">
        <v>0</v>
      </c>
      <c r="I39" s="6"/>
      <c r="J39" s="6">
        <f>'Ejec-Presupuestaria-Enero-23'!J39+I39</f>
        <v>0</v>
      </c>
      <c r="K39">
        <v>0</v>
      </c>
      <c r="L39" s="7">
        <f t="shared" si="0"/>
        <v>500</v>
      </c>
      <c r="M39">
        <v>0</v>
      </c>
      <c r="N39">
        <v>0</v>
      </c>
      <c r="O39">
        <v>0</v>
      </c>
    </row>
    <row r="40" spans="1:15" x14ac:dyDescent="0.2">
      <c r="A40" s="4">
        <v>212</v>
      </c>
      <c r="B40" t="s">
        <v>37</v>
      </c>
      <c r="C40" s="5">
        <v>600</v>
      </c>
      <c r="D40" s="1">
        <v>0</v>
      </c>
      <c r="E40">
        <v>0</v>
      </c>
      <c r="F40" s="5">
        <v>600</v>
      </c>
      <c r="G40">
        <v>0</v>
      </c>
      <c r="H40">
        <v>0</v>
      </c>
      <c r="I40" s="6"/>
      <c r="J40" s="6">
        <f>'Ejec-Presupuestaria-Enero-23'!J40+I40</f>
        <v>0</v>
      </c>
      <c r="K40">
        <v>0</v>
      </c>
      <c r="L40" s="7">
        <f t="shared" si="0"/>
        <v>600</v>
      </c>
      <c r="M40">
        <v>0</v>
      </c>
      <c r="N40">
        <v>0</v>
      </c>
      <c r="O40">
        <v>0</v>
      </c>
    </row>
    <row r="41" spans="1:15" x14ac:dyDescent="0.2">
      <c r="A41" s="4">
        <v>214</v>
      </c>
      <c r="B41" t="s">
        <v>38</v>
      </c>
      <c r="C41" s="5">
        <v>1000</v>
      </c>
      <c r="D41" s="1">
        <v>0</v>
      </c>
      <c r="E41">
        <v>0</v>
      </c>
      <c r="F41" s="5">
        <v>1000</v>
      </c>
      <c r="G41">
        <v>0</v>
      </c>
      <c r="H41">
        <v>0</v>
      </c>
      <c r="I41" s="6"/>
      <c r="J41" s="6">
        <f>'Ejec-Presupuestaria-Enero-23'!J41+I41</f>
        <v>0</v>
      </c>
      <c r="K41">
        <v>0</v>
      </c>
      <c r="L41" s="7">
        <f t="shared" si="0"/>
        <v>1000</v>
      </c>
      <c r="M41">
        <v>0</v>
      </c>
      <c r="N41">
        <v>0</v>
      </c>
      <c r="O41">
        <v>0</v>
      </c>
    </row>
    <row r="42" spans="1:15" x14ac:dyDescent="0.2">
      <c r="A42" s="4">
        <v>221</v>
      </c>
      <c r="B42" t="s">
        <v>39</v>
      </c>
      <c r="C42" s="5">
        <v>16000</v>
      </c>
      <c r="D42" s="1">
        <v>0</v>
      </c>
      <c r="E42">
        <v>0</v>
      </c>
      <c r="F42" s="5">
        <v>16000</v>
      </c>
      <c r="G42">
        <v>0</v>
      </c>
      <c r="H42">
        <v>0</v>
      </c>
      <c r="I42" s="6"/>
      <c r="J42" s="6">
        <f>'Ejec-Presupuestaria-Enero-23'!J42+I42</f>
        <v>0</v>
      </c>
      <c r="K42">
        <v>0</v>
      </c>
      <c r="L42" s="7">
        <f t="shared" si="0"/>
        <v>16000</v>
      </c>
      <c r="M42">
        <v>0</v>
      </c>
      <c r="N42">
        <v>0</v>
      </c>
      <c r="O42">
        <v>0</v>
      </c>
    </row>
    <row r="43" spans="1:15" x14ac:dyDescent="0.2">
      <c r="A43" s="4">
        <v>223</v>
      </c>
      <c r="B43" t="s">
        <v>40</v>
      </c>
      <c r="C43" s="5">
        <v>600</v>
      </c>
      <c r="D43" s="1">
        <v>0</v>
      </c>
      <c r="E43">
        <v>0</v>
      </c>
      <c r="F43" s="5">
        <v>600</v>
      </c>
      <c r="G43">
        <v>0</v>
      </c>
      <c r="H43">
        <v>0</v>
      </c>
      <c r="I43" s="6"/>
      <c r="J43" s="6">
        <f>'Ejec-Presupuestaria-Enero-23'!J43+I43</f>
        <v>0</v>
      </c>
      <c r="K43">
        <v>0</v>
      </c>
      <c r="L43" s="7">
        <f t="shared" si="0"/>
        <v>600</v>
      </c>
      <c r="M43">
        <v>0</v>
      </c>
      <c r="N43">
        <v>0</v>
      </c>
      <c r="O43">
        <v>0</v>
      </c>
    </row>
    <row r="44" spans="1:15" x14ac:dyDescent="0.2">
      <c r="A44" s="4">
        <v>224</v>
      </c>
      <c r="B44" t="s">
        <v>41</v>
      </c>
      <c r="C44" s="5">
        <v>400</v>
      </c>
      <c r="D44" s="1">
        <v>0</v>
      </c>
      <c r="E44">
        <v>0</v>
      </c>
      <c r="F44" s="5">
        <v>400</v>
      </c>
      <c r="G44">
        <v>0</v>
      </c>
      <c r="H44">
        <v>0</v>
      </c>
      <c r="I44" s="6">
        <v>25.9</v>
      </c>
      <c r="J44" s="6">
        <f>'Ejec-Presupuestaria-Enero-23'!J44+I44</f>
        <v>25.9</v>
      </c>
      <c r="K44">
        <v>0</v>
      </c>
      <c r="L44" s="7">
        <f t="shared" si="0"/>
        <v>374.1</v>
      </c>
      <c r="M44">
        <v>0</v>
      </c>
      <c r="N44">
        <v>0</v>
      </c>
      <c r="O44">
        <v>0</v>
      </c>
    </row>
    <row r="45" spans="1:15" x14ac:dyDescent="0.2">
      <c r="A45" s="4">
        <v>232</v>
      </c>
      <c r="B45" t="s">
        <v>42</v>
      </c>
      <c r="C45" s="5">
        <v>1300</v>
      </c>
      <c r="D45" s="1">
        <v>0</v>
      </c>
      <c r="E45">
        <v>0</v>
      </c>
      <c r="F45" s="5">
        <v>1300</v>
      </c>
      <c r="G45">
        <v>0</v>
      </c>
      <c r="H45">
        <v>0</v>
      </c>
      <c r="I45" s="6">
        <v>59.49</v>
      </c>
      <c r="J45" s="6">
        <f>'Ejec-Presupuestaria-Enero-23'!J45+I45</f>
        <v>59.49</v>
      </c>
      <c r="K45">
        <v>0</v>
      </c>
      <c r="L45" s="7">
        <f t="shared" si="0"/>
        <v>1240.51</v>
      </c>
      <c r="M45">
        <v>0</v>
      </c>
      <c r="N45">
        <v>0</v>
      </c>
      <c r="O45">
        <v>0</v>
      </c>
    </row>
    <row r="46" spans="1:15" x14ac:dyDescent="0.2">
      <c r="A46" s="4">
        <v>242</v>
      </c>
      <c r="B46" t="s">
        <v>43</v>
      </c>
      <c r="C46" s="5">
        <v>700</v>
      </c>
      <c r="D46" s="1">
        <v>0</v>
      </c>
      <c r="E46">
        <v>0</v>
      </c>
      <c r="F46" s="5">
        <v>700</v>
      </c>
      <c r="G46">
        <v>0</v>
      </c>
      <c r="H46">
        <v>0</v>
      </c>
      <c r="I46" s="6"/>
      <c r="J46" s="6">
        <f>'Ejec-Presupuestaria-Enero-23'!J46+I46</f>
        <v>0</v>
      </c>
      <c r="K46">
        <v>0</v>
      </c>
      <c r="L46" s="7">
        <f t="shared" si="0"/>
        <v>700</v>
      </c>
      <c r="M46">
        <v>0</v>
      </c>
      <c r="N46">
        <v>0</v>
      </c>
      <c r="O46">
        <v>0</v>
      </c>
    </row>
    <row r="47" spans="1:15" x14ac:dyDescent="0.2">
      <c r="A47" s="4">
        <v>243</v>
      </c>
      <c r="B47" t="s">
        <v>44</v>
      </c>
      <c r="C47" s="5">
        <v>1000</v>
      </c>
      <c r="D47" s="1">
        <v>0</v>
      </c>
      <c r="E47">
        <v>0</v>
      </c>
      <c r="F47" s="5">
        <v>1000</v>
      </c>
      <c r="G47">
        <v>0</v>
      </c>
      <c r="H47">
        <v>0</v>
      </c>
      <c r="I47" s="6">
        <v>25.25</v>
      </c>
      <c r="J47" s="6">
        <f>'Ejec-Presupuestaria-Enero-23'!J47+I47</f>
        <v>25.25</v>
      </c>
      <c r="K47">
        <v>0</v>
      </c>
      <c r="L47" s="7">
        <f t="shared" si="0"/>
        <v>974.75</v>
      </c>
      <c r="M47">
        <v>0</v>
      </c>
      <c r="N47">
        <v>0</v>
      </c>
      <c r="O47">
        <v>0</v>
      </c>
    </row>
    <row r="48" spans="1:15" x14ac:dyDescent="0.2">
      <c r="A48" s="4">
        <v>249</v>
      </c>
      <c r="B48" t="s">
        <v>45</v>
      </c>
      <c r="C48" s="5">
        <v>300</v>
      </c>
      <c r="D48" s="1">
        <v>0</v>
      </c>
      <c r="E48">
        <v>0</v>
      </c>
      <c r="F48" s="5">
        <v>300</v>
      </c>
      <c r="G48">
        <v>0</v>
      </c>
      <c r="H48">
        <v>0</v>
      </c>
      <c r="I48" s="6"/>
      <c r="J48" s="6">
        <f>'Ejec-Presupuestaria-Enero-23'!J48+I48</f>
        <v>0</v>
      </c>
      <c r="K48">
        <v>0</v>
      </c>
      <c r="L48" s="7">
        <f t="shared" si="0"/>
        <v>300</v>
      </c>
      <c r="M48">
        <v>0</v>
      </c>
      <c r="N48">
        <v>0</v>
      </c>
      <c r="O48">
        <v>0</v>
      </c>
    </row>
    <row r="49" spans="1:15" x14ac:dyDescent="0.2">
      <c r="A49" s="4">
        <v>252</v>
      </c>
      <c r="B49" t="s">
        <v>46</v>
      </c>
      <c r="C49" s="5">
        <v>250</v>
      </c>
      <c r="D49" s="1">
        <v>0</v>
      </c>
      <c r="E49">
        <v>0</v>
      </c>
      <c r="F49" s="5">
        <v>250</v>
      </c>
      <c r="G49">
        <v>0</v>
      </c>
      <c r="H49">
        <v>0</v>
      </c>
      <c r="I49" s="6"/>
      <c r="J49" s="6">
        <f>'Ejec-Presupuestaria-Enero-23'!J49+I49</f>
        <v>0</v>
      </c>
      <c r="K49">
        <v>0</v>
      </c>
      <c r="L49" s="7">
        <f t="shared" si="0"/>
        <v>250</v>
      </c>
      <c r="M49">
        <v>0</v>
      </c>
      <c r="N49">
        <v>0</v>
      </c>
      <c r="O49">
        <v>0</v>
      </c>
    </row>
    <row r="50" spans="1:15" x14ac:dyDescent="0.2">
      <c r="A50" s="4">
        <v>253</v>
      </c>
      <c r="B50" t="s">
        <v>47</v>
      </c>
      <c r="C50" s="5">
        <v>250</v>
      </c>
      <c r="D50" s="1">
        <v>0</v>
      </c>
      <c r="E50">
        <v>0</v>
      </c>
      <c r="F50" s="5">
        <v>250</v>
      </c>
      <c r="G50">
        <v>0</v>
      </c>
      <c r="H50">
        <v>0</v>
      </c>
      <c r="I50" s="6"/>
      <c r="J50" s="6">
        <f>'Ejec-Presupuestaria-Enero-23'!J50+I50</f>
        <v>0</v>
      </c>
      <c r="K50">
        <v>0</v>
      </c>
      <c r="L50" s="7">
        <f t="shared" si="0"/>
        <v>250</v>
      </c>
      <c r="M50">
        <v>0</v>
      </c>
      <c r="N50">
        <v>0</v>
      </c>
      <c r="O50">
        <v>0</v>
      </c>
    </row>
    <row r="51" spans="1:15" x14ac:dyDescent="0.2">
      <c r="A51" s="4">
        <v>254</v>
      </c>
      <c r="B51" t="s">
        <v>48</v>
      </c>
      <c r="C51" s="5">
        <v>200</v>
      </c>
      <c r="D51" s="1">
        <v>0</v>
      </c>
      <c r="E51">
        <v>0</v>
      </c>
      <c r="F51" s="5">
        <v>200</v>
      </c>
      <c r="G51">
        <v>0</v>
      </c>
      <c r="H51">
        <v>0</v>
      </c>
      <c r="I51" s="6">
        <v>1.6</v>
      </c>
      <c r="J51" s="6">
        <f>'Ejec-Presupuestaria-Enero-23'!J51+I51</f>
        <v>1.6</v>
      </c>
      <c r="K51">
        <v>0</v>
      </c>
      <c r="L51" s="7">
        <f t="shared" si="0"/>
        <v>198.4</v>
      </c>
      <c r="M51">
        <v>0</v>
      </c>
      <c r="N51">
        <v>0</v>
      </c>
      <c r="O51">
        <v>0</v>
      </c>
    </row>
    <row r="52" spans="1:15" x14ac:dyDescent="0.2">
      <c r="A52" s="4">
        <v>255</v>
      </c>
      <c r="B52" t="s">
        <v>49</v>
      </c>
      <c r="C52" s="5">
        <v>250</v>
      </c>
      <c r="D52" s="1">
        <v>0</v>
      </c>
      <c r="E52">
        <v>0</v>
      </c>
      <c r="F52" s="5">
        <v>250</v>
      </c>
      <c r="G52">
        <v>0</v>
      </c>
      <c r="H52">
        <v>0</v>
      </c>
      <c r="I52" s="6">
        <v>30.3</v>
      </c>
      <c r="J52" s="6">
        <f>'Ejec-Presupuestaria-Enero-23'!J52+I52</f>
        <v>30.3</v>
      </c>
      <c r="K52">
        <v>0</v>
      </c>
      <c r="L52" s="7">
        <f t="shared" si="0"/>
        <v>219.7</v>
      </c>
      <c r="M52">
        <v>0</v>
      </c>
      <c r="N52">
        <v>0</v>
      </c>
      <c r="O52">
        <v>0</v>
      </c>
    </row>
    <row r="53" spans="1:15" x14ac:dyDescent="0.2">
      <c r="A53" s="4">
        <v>256</v>
      </c>
      <c r="B53" t="s">
        <v>50</v>
      </c>
      <c r="C53" s="5">
        <v>250</v>
      </c>
      <c r="D53" s="1">
        <v>0</v>
      </c>
      <c r="E53">
        <v>0</v>
      </c>
      <c r="F53" s="5">
        <v>250</v>
      </c>
      <c r="G53">
        <v>0</v>
      </c>
      <c r="H53">
        <v>0</v>
      </c>
      <c r="I53" s="6">
        <v>3.16</v>
      </c>
      <c r="J53" s="6">
        <f>'Ejec-Presupuestaria-Enero-23'!J53+I53</f>
        <v>3.16</v>
      </c>
      <c r="K53">
        <v>0</v>
      </c>
      <c r="L53" s="7">
        <f t="shared" si="0"/>
        <v>246.84</v>
      </c>
      <c r="M53">
        <v>0</v>
      </c>
      <c r="N53">
        <v>0</v>
      </c>
      <c r="O53">
        <v>0</v>
      </c>
    </row>
    <row r="54" spans="1:15" x14ac:dyDescent="0.2">
      <c r="A54" s="4">
        <v>257</v>
      </c>
      <c r="B54" t="s">
        <v>51</v>
      </c>
      <c r="C54" s="5">
        <v>250</v>
      </c>
      <c r="D54" s="1">
        <v>0</v>
      </c>
      <c r="E54">
        <v>0</v>
      </c>
      <c r="F54" s="5">
        <v>250</v>
      </c>
      <c r="G54">
        <v>0</v>
      </c>
      <c r="H54">
        <v>0</v>
      </c>
      <c r="I54" s="6"/>
      <c r="J54" s="6">
        <f>'Ejec-Presupuestaria-Enero-23'!J54+I54</f>
        <v>0</v>
      </c>
      <c r="K54">
        <v>0</v>
      </c>
      <c r="L54" s="7">
        <f t="shared" si="0"/>
        <v>250</v>
      </c>
      <c r="M54">
        <v>0</v>
      </c>
      <c r="N54">
        <v>0</v>
      </c>
      <c r="O54">
        <v>0</v>
      </c>
    </row>
    <row r="55" spans="1:15" x14ac:dyDescent="0.2">
      <c r="A55" s="4">
        <v>259</v>
      </c>
      <c r="B55" t="s">
        <v>52</v>
      </c>
      <c r="C55" s="5">
        <v>500</v>
      </c>
      <c r="D55" s="1">
        <v>0</v>
      </c>
      <c r="E55">
        <v>0</v>
      </c>
      <c r="F55" s="5">
        <v>500</v>
      </c>
      <c r="G55">
        <v>0</v>
      </c>
      <c r="H55">
        <v>0</v>
      </c>
      <c r="I55" s="6"/>
      <c r="J55" s="6">
        <f>'Ejec-Presupuestaria-Enero-23'!J55+I55</f>
        <v>0</v>
      </c>
      <c r="K55">
        <v>0</v>
      </c>
      <c r="L55" s="7">
        <f t="shared" si="0"/>
        <v>500</v>
      </c>
      <c r="M55">
        <v>0</v>
      </c>
      <c r="N55">
        <v>0</v>
      </c>
      <c r="O55">
        <v>0</v>
      </c>
    </row>
    <row r="56" spans="1:15" x14ac:dyDescent="0.2">
      <c r="A56" s="4">
        <v>261</v>
      </c>
      <c r="B56" t="s">
        <v>53</v>
      </c>
      <c r="C56" s="5">
        <v>700</v>
      </c>
      <c r="D56" s="1">
        <v>0</v>
      </c>
      <c r="E56">
        <v>0</v>
      </c>
      <c r="F56" s="5">
        <v>700</v>
      </c>
      <c r="G56">
        <v>0</v>
      </c>
      <c r="H56">
        <v>0</v>
      </c>
      <c r="I56" s="6"/>
      <c r="J56" s="6">
        <f>'Ejec-Presupuestaria-Enero-23'!J56+I56</f>
        <v>0</v>
      </c>
      <c r="K56">
        <v>0</v>
      </c>
      <c r="L56" s="7">
        <f t="shared" si="0"/>
        <v>700</v>
      </c>
      <c r="M56">
        <v>0</v>
      </c>
      <c r="N56">
        <v>0</v>
      </c>
      <c r="O56">
        <v>0</v>
      </c>
    </row>
    <row r="57" spans="1:15" x14ac:dyDescent="0.2">
      <c r="A57" s="4">
        <v>262</v>
      </c>
      <c r="B57" t="s">
        <v>54</v>
      </c>
      <c r="C57" s="5">
        <v>500</v>
      </c>
      <c r="D57" s="1">
        <v>0</v>
      </c>
      <c r="E57">
        <v>0</v>
      </c>
      <c r="F57" s="5">
        <v>500</v>
      </c>
      <c r="G57">
        <v>0</v>
      </c>
      <c r="H57">
        <v>0</v>
      </c>
      <c r="I57" s="6"/>
      <c r="J57" s="6">
        <f>'Ejec-Presupuestaria-Enero-23'!J57+I57</f>
        <v>126.1</v>
      </c>
      <c r="K57">
        <v>0</v>
      </c>
      <c r="L57" s="7">
        <f t="shared" si="0"/>
        <v>373.9</v>
      </c>
      <c r="M57">
        <v>0</v>
      </c>
      <c r="N57">
        <v>0</v>
      </c>
      <c r="O57">
        <v>0</v>
      </c>
    </row>
    <row r="58" spans="1:15" x14ac:dyDescent="0.2">
      <c r="A58" s="4">
        <v>263</v>
      </c>
      <c r="B58" t="s">
        <v>55</v>
      </c>
      <c r="C58" s="5">
        <v>450</v>
      </c>
      <c r="D58" s="1">
        <v>0</v>
      </c>
      <c r="E58">
        <v>0</v>
      </c>
      <c r="F58" s="5">
        <v>450</v>
      </c>
      <c r="G58">
        <v>0</v>
      </c>
      <c r="H58">
        <v>0</v>
      </c>
      <c r="I58" s="6"/>
      <c r="J58" s="6">
        <f>'Ejec-Presupuestaria-Enero-23'!J58+I58</f>
        <v>0</v>
      </c>
      <c r="K58">
        <v>0</v>
      </c>
      <c r="L58" s="7">
        <f t="shared" si="0"/>
        <v>450</v>
      </c>
      <c r="M58">
        <v>0</v>
      </c>
      <c r="N58">
        <v>0</v>
      </c>
      <c r="O58">
        <v>0</v>
      </c>
    </row>
    <row r="59" spans="1:15" x14ac:dyDescent="0.2">
      <c r="A59" s="4">
        <v>265</v>
      </c>
      <c r="B59" t="s">
        <v>56</v>
      </c>
      <c r="C59" s="5">
        <v>450</v>
      </c>
      <c r="D59" s="1">
        <v>0</v>
      </c>
      <c r="E59">
        <v>0</v>
      </c>
      <c r="F59" s="5">
        <v>450</v>
      </c>
      <c r="G59">
        <v>0</v>
      </c>
      <c r="H59">
        <v>0</v>
      </c>
      <c r="I59" s="6"/>
      <c r="J59" s="6">
        <f>'Ejec-Presupuestaria-Enero-23'!J59+I59</f>
        <v>0</v>
      </c>
      <c r="K59">
        <v>0</v>
      </c>
      <c r="L59" s="7">
        <f t="shared" si="0"/>
        <v>450</v>
      </c>
      <c r="M59">
        <v>0</v>
      </c>
      <c r="N59">
        <v>0</v>
      </c>
      <c r="O59">
        <v>0</v>
      </c>
    </row>
    <row r="60" spans="1:15" x14ac:dyDescent="0.2">
      <c r="A60" s="4">
        <v>269</v>
      </c>
      <c r="B60" t="s">
        <v>57</v>
      </c>
      <c r="C60" s="5">
        <v>1000</v>
      </c>
      <c r="D60" s="1">
        <v>0</v>
      </c>
      <c r="E60">
        <v>0</v>
      </c>
      <c r="F60" s="5">
        <v>1000</v>
      </c>
      <c r="G60">
        <v>0</v>
      </c>
      <c r="H60">
        <v>0</v>
      </c>
      <c r="I60" s="6">
        <v>36.64</v>
      </c>
      <c r="J60" s="6">
        <f>'Ejec-Presupuestaria-Enero-23'!J60+I60</f>
        <v>36.64</v>
      </c>
      <c r="K60">
        <v>0</v>
      </c>
      <c r="L60" s="7">
        <f t="shared" si="0"/>
        <v>963.36</v>
      </c>
      <c r="M60">
        <v>0</v>
      </c>
      <c r="N60">
        <v>0</v>
      </c>
      <c r="O60">
        <v>0</v>
      </c>
    </row>
    <row r="61" spans="1:15" x14ac:dyDescent="0.2">
      <c r="A61" s="4">
        <v>272</v>
      </c>
      <c r="B61" t="s">
        <v>58</v>
      </c>
      <c r="C61" s="5">
        <v>100</v>
      </c>
      <c r="D61" s="1">
        <v>0</v>
      </c>
      <c r="E61">
        <v>0</v>
      </c>
      <c r="F61" s="5">
        <v>100</v>
      </c>
      <c r="G61">
        <v>0</v>
      </c>
      <c r="H61">
        <v>0</v>
      </c>
      <c r="I61" s="6"/>
      <c r="J61" s="6">
        <f>'Ejec-Presupuestaria-Enero-23'!J61+I61</f>
        <v>0</v>
      </c>
      <c r="K61">
        <v>0</v>
      </c>
      <c r="L61" s="7">
        <f t="shared" si="0"/>
        <v>100</v>
      </c>
      <c r="M61">
        <v>0</v>
      </c>
      <c r="N61">
        <v>0</v>
      </c>
      <c r="O61">
        <v>0</v>
      </c>
    </row>
    <row r="62" spans="1:15" x14ac:dyDescent="0.2">
      <c r="A62" s="4">
        <v>273</v>
      </c>
      <c r="B62" t="s">
        <v>59</v>
      </c>
      <c r="C62" s="5">
        <v>2500</v>
      </c>
      <c r="D62" s="1">
        <v>0</v>
      </c>
      <c r="E62">
        <v>0</v>
      </c>
      <c r="F62" s="5">
        <v>2500</v>
      </c>
      <c r="G62">
        <v>0</v>
      </c>
      <c r="H62">
        <v>0</v>
      </c>
      <c r="I62" s="6">
        <v>39.68</v>
      </c>
      <c r="J62" s="6">
        <f>'Ejec-Presupuestaria-Enero-23'!J62+I62</f>
        <v>39.68</v>
      </c>
      <c r="K62">
        <v>0</v>
      </c>
      <c r="L62" s="7">
        <f t="shared" si="0"/>
        <v>2460.3200000000002</v>
      </c>
      <c r="M62">
        <v>0</v>
      </c>
      <c r="N62">
        <v>0</v>
      </c>
      <c r="O62">
        <v>0</v>
      </c>
    </row>
    <row r="63" spans="1:15" x14ac:dyDescent="0.2">
      <c r="A63" s="4">
        <v>275</v>
      </c>
      <c r="B63" t="s">
        <v>60</v>
      </c>
      <c r="C63" s="5">
        <v>3700</v>
      </c>
      <c r="D63" s="1">
        <v>0</v>
      </c>
      <c r="E63">
        <v>0</v>
      </c>
      <c r="F63" s="5">
        <v>3700</v>
      </c>
      <c r="G63">
        <v>0</v>
      </c>
      <c r="H63">
        <v>0</v>
      </c>
      <c r="I63" s="6"/>
      <c r="J63" s="6">
        <f>'Ejec-Presupuestaria-Enero-23'!J63+I63</f>
        <v>0</v>
      </c>
      <c r="K63">
        <v>0</v>
      </c>
      <c r="L63" s="7">
        <f t="shared" si="0"/>
        <v>3700</v>
      </c>
      <c r="M63">
        <v>0</v>
      </c>
      <c r="N63">
        <v>0</v>
      </c>
      <c r="O63">
        <v>0</v>
      </c>
    </row>
    <row r="64" spans="1:15" x14ac:dyDescent="0.2">
      <c r="A64" s="4">
        <v>279</v>
      </c>
      <c r="B64" t="s">
        <v>61</v>
      </c>
      <c r="C64" s="5">
        <v>500</v>
      </c>
      <c r="D64" s="1">
        <v>0</v>
      </c>
      <c r="E64">
        <v>0</v>
      </c>
      <c r="F64" s="5">
        <v>500</v>
      </c>
      <c r="G64">
        <v>0</v>
      </c>
      <c r="H64">
        <v>0</v>
      </c>
      <c r="I64" s="6"/>
      <c r="J64" s="6">
        <f>'Ejec-Presupuestaria-Enero-23'!J64+I64</f>
        <v>0</v>
      </c>
      <c r="K64">
        <v>0</v>
      </c>
      <c r="L64" s="7">
        <f t="shared" si="0"/>
        <v>500</v>
      </c>
      <c r="M64">
        <v>0</v>
      </c>
      <c r="N64">
        <v>0</v>
      </c>
      <c r="O64">
        <v>0</v>
      </c>
    </row>
    <row r="65" spans="1:15" x14ac:dyDescent="0.2">
      <c r="A65" s="4">
        <v>280</v>
      </c>
      <c r="B65" t="s">
        <v>62</v>
      </c>
      <c r="C65" s="5">
        <v>5000</v>
      </c>
      <c r="D65" s="1">
        <v>0</v>
      </c>
      <c r="E65">
        <v>0</v>
      </c>
      <c r="F65" s="5">
        <v>5000</v>
      </c>
      <c r="G65">
        <v>0</v>
      </c>
      <c r="H65">
        <v>0</v>
      </c>
      <c r="I65" s="6">
        <v>51.15</v>
      </c>
      <c r="J65" s="6">
        <f>'Ejec-Presupuestaria-Enero-23'!J65+I65</f>
        <v>51.15</v>
      </c>
      <c r="K65">
        <v>0</v>
      </c>
      <c r="L65" s="7">
        <f t="shared" si="0"/>
        <v>4948.8500000000004</v>
      </c>
      <c r="M65">
        <v>0</v>
      </c>
      <c r="N65">
        <v>0</v>
      </c>
      <c r="O65">
        <v>0</v>
      </c>
    </row>
    <row r="66" spans="1:15" x14ac:dyDescent="0.2">
      <c r="A66" s="4">
        <v>293</v>
      </c>
      <c r="B66" t="s">
        <v>63</v>
      </c>
      <c r="C66" s="5">
        <v>1400</v>
      </c>
      <c r="D66" s="1">
        <v>0</v>
      </c>
      <c r="E66">
        <v>0</v>
      </c>
      <c r="F66" s="5">
        <v>1400</v>
      </c>
      <c r="G66">
        <v>0</v>
      </c>
      <c r="H66">
        <v>0</v>
      </c>
      <c r="I66" s="6"/>
      <c r="J66" s="6">
        <f>'Ejec-Presupuestaria-Enero-23'!J66+I66</f>
        <v>1129.5</v>
      </c>
      <c r="K66">
        <v>0</v>
      </c>
      <c r="L66" s="7">
        <f t="shared" si="0"/>
        <v>270.5</v>
      </c>
      <c r="M66">
        <v>0</v>
      </c>
      <c r="N66">
        <v>0</v>
      </c>
      <c r="O66">
        <v>0</v>
      </c>
    </row>
    <row r="67" spans="1:15" x14ac:dyDescent="0.2">
      <c r="A67" s="4">
        <v>301</v>
      </c>
      <c r="B67" t="s">
        <v>64</v>
      </c>
      <c r="C67" s="5">
        <v>52</v>
      </c>
      <c r="D67" s="1">
        <v>0</v>
      </c>
      <c r="E67">
        <v>0</v>
      </c>
      <c r="F67" s="5">
        <v>52</v>
      </c>
      <c r="G67">
        <v>0</v>
      </c>
      <c r="H67">
        <v>0</v>
      </c>
      <c r="I67" s="6"/>
      <c r="J67" s="6">
        <f>'Ejec-Presupuestaria-Enero-23'!J67+I67</f>
        <v>0</v>
      </c>
      <c r="K67">
        <v>0</v>
      </c>
      <c r="L67" s="7">
        <f t="shared" ref="L67:L81" si="1">SUM(F67-J67)</f>
        <v>52</v>
      </c>
      <c r="M67">
        <v>0</v>
      </c>
      <c r="N67">
        <v>0</v>
      </c>
      <c r="O67">
        <v>0</v>
      </c>
    </row>
    <row r="68" spans="1:15" x14ac:dyDescent="0.2">
      <c r="A68" s="4">
        <v>320</v>
      </c>
      <c r="B68" t="s">
        <v>66</v>
      </c>
      <c r="C68" s="5">
        <v>500</v>
      </c>
      <c r="D68" s="1">
        <v>0</v>
      </c>
      <c r="E68">
        <v>0</v>
      </c>
      <c r="F68" s="5">
        <v>500</v>
      </c>
      <c r="G68">
        <v>0</v>
      </c>
      <c r="H68">
        <v>0</v>
      </c>
      <c r="I68" s="6"/>
      <c r="J68" s="6">
        <f>'Ejec-Presupuestaria-Enero-23'!J68+I68</f>
        <v>0</v>
      </c>
      <c r="K68">
        <v>0</v>
      </c>
      <c r="L68" s="7">
        <f t="shared" si="1"/>
        <v>500</v>
      </c>
      <c r="M68">
        <v>0</v>
      </c>
      <c r="N68">
        <v>0</v>
      </c>
      <c r="O68">
        <v>0</v>
      </c>
    </row>
    <row r="69" spans="1:15" x14ac:dyDescent="0.2">
      <c r="A69" s="4">
        <v>340</v>
      </c>
      <c r="B69" t="s">
        <v>67</v>
      </c>
      <c r="C69" s="5">
        <v>450</v>
      </c>
      <c r="D69" s="1">
        <v>0</v>
      </c>
      <c r="E69">
        <v>0</v>
      </c>
      <c r="F69" s="5">
        <v>450</v>
      </c>
      <c r="G69">
        <v>0</v>
      </c>
      <c r="H69">
        <v>0</v>
      </c>
      <c r="I69" s="6"/>
      <c r="J69" s="6">
        <f>'Ejec-Presupuestaria-Enero-23'!J69+I69</f>
        <v>0</v>
      </c>
      <c r="K69">
        <v>0</v>
      </c>
      <c r="L69" s="7">
        <f t="shared" si="1"/>
        <v>450</v>
      </c>
      <c r="M69">
        <v>0</v>
      </c>
      <c r="N69">
        <v>0</v>
      </c>
      <c r="O69">
        <v>0</v>
      </c>
    </row>
    <row r="70" spans="1:15" x14ac:dyDescent="0.2">
      <c r="A70" s="4">
        <v>350</v>
      </c>
      <c r="B70" t="s">
        <v>68</v>
      </c>
      <c r="C70" s="5">
        <v>700</v>
      </c>
      <c r="D70" s="1">
        <v>0</v>
      </c>
      <c r="E70">
        <v>0</v>
      </c>
      <c r="F70" s="5">
        <v>700</v>
      </c>
      <c r="G70">
        <v>0</v>
      </c>
      <c r="H70">
        <v>0</v>
      </c>
      <c r="I70" s="6"/>
      <c r="J70" s="6">
        <f>'Ejec-Presupuestaria-Enero-23'!J70+I70</f>
        <v>88.08</v>
      </c>
      <c r="K70">
        <v>0</v>
      </c>
      <c r="L70" s="7">
        <f t="shared" si="1"/>
        <v>611.91999999999996</v>
      </c>
      <c r="M70">
        <v>0</v>
      </c>
      <c r="N70">
        <v>0</v>
      </c>
      <c r="O70">
        <v>0</v>
      </c>
    </row>
    <row r="71" spans="1:15" x14ac:dyDescent="0.2">
      <c r="A71" s="4">
        <v>370</v>
      </c>
      <c r="B71" t="s">
        <v>65</v>
      </c>
      <c r="C71" s="5">
        <v>2323</v>
      </c>
      <c r="D71" s="1">
        <v>0</v>
      </c>
      <c r="E71">
        <v>0</v>
      </c>
      <c r="F71" s="5">
        <v>2323</v>
      </c>
      <c r="G71">
        <v>0</v>
      </c>
      <c r="H71">
        <v>0</v>
      </c>
      <c r="I71" s="6"/>
      <c r="J71" s="6">
        <f>'Ejec-Presupuestaria-Enero-23'!J71+I71</f>
        <v>0</v>
      </c>
      <c r="K71">
        <v>0</v>
      </c>
      <c r="L71" s="7">
        <f t="shared" si="1"/>
        <v>2323</v>
      </c>
      <c r="M71">
        <v>0</v>
      </c>
      <c r="N71">
        <v>0</v>
      </c>
      <c r="O71">
        <v>0</v>
      </c>
    </row>
    <row r="72" spans="1:15" x14ac:dyDescent="0.2">
      <c r="A72" s="4">
        <v>380</v>
      </c>
      <c r="B72" t="s">
        <v>69</v>
      </c>
      <c r="C72" s="5">
        <v>500</v>
      </c>
      <c r="D72" s="1">
        <v>0</v>
      </c>
      <c r="E72">
        <v>0</v>
      </c>
      <c r="F72" s="5">
        <v>500</v>
      </c>
      <c r="G72">
        <v>0</v>
      </c>
      <c r="H72">
        <v>0</v>
      </c>
      <c r="I72" s="6"/>
      <c r="J72" s="6">
        <f>'Ejec-Presupuestaria-Enero-23'!J72+I72</f>
        <v>0</v>
      </c>
      <c r="K72">
        <v>0</v>
      </c>
      <c r="L72" s="7">
        <f t="shared" si="1"/>
        <v>500</v>
      </c>
      <c r="M72">
        <v>0</v>
      </c>
      <c r="N72">
        <v>0</v>
      </c>
      <c r="O72">
        <v>0</v>
      </c>
    </row>
    <row r="73" spans="1:15" x14ac:dyDescent="0.2">
      <c r="A73" s="4">
        <v>439</v>
      </c>
      <c r="B73" t="s">
        <v>71</v>
      </c>
      <c r="C73" s="5">
        <v>1500</v>
      </c>
      <c r="D73" s="1">
        <v>0</v>
      </c>
      <c r="E73">
        <v>0</v>
      </c>
      <c r="F73" s="5">
        <v>1500</v>
      </c>
      <c r="G73">
        <v>0</v>
      </c>
      <c r="H73">
        <v>0</v>
      </c>
      <c r="I73" s="6"/>
      <c r="J73" s="6">
        <f>'Ejec-Presupuestaria-Enero-23'!J73+I73</f>
        <v>0</v>
      </c>
      <c r="K73">
        <v>0</v>
      </c>
      <c r="L73" s="7">
        <f t="shared" si="1"/>
        <v>1500</v>
      </c>
      <c r="M73">
        <v>0</v>
      </c>
      <c r="N73">
        <v>0</v>
      </c>
      <c r="O73">
        <v>0</v>
      </c>
    </row>
    <row r="74" spans="1:15" x14ac:dyDescent="0.2">
      <c r="A74" s="4">
        <v>581</v>
      </c>
      <c r="B74" t="s">
        <v>72</v>
      </c>
      <c r="C74" s="5">
        <v>500</v>
      </c>
      <c r="D74" s="1">
        <v>0</v>
      </c>
      <c r="E74">
        <v>0</v>
      </c>
      <c r="F74" s="5">
        <v>500</v>
      </c>
      <c r="G74">
        <v>0</v>
      </c>
      <c r="H74">
        <v>0</v>
      </c>
      <c r="I74" s="6"/>
      <c r="J74" s="6">
        <f>'Ejec-Presupuestaria-Enero-23'!J74+I74</f>
        <v>0</v>
      </c>
      <c r="K74">
        <v>0</v>
      </c>
      <c r="L74" s="7">
        <f t="shared" si="1"/>
        <v>500</v>
      </c>
      <c r="M74">
        <v>0</v>
      </c>
      <c r="N74">
        <v>0</v>
      </c>
      <c r="O74">
        <v>0</v>
      </c>
    </row>
    <row r="75" spans="1:15" x14ac:dyDescent="0.2">
      <c r="A75" s="4">
        <v>582</v>
      </c>
      <c r="B75" t="s">
        <v>95</v>
      </c>
      <c r="C75" s="5">
        <v>0</v>
      </c>
      <c r="D75" s="1"/>
      <c r="F75" s="5">
        <v>0</v>
      </c>
      <c r="G75">
        <v>0</v>
      </c>
      <c r="H75">
        <v>0</v>
      </c>
      <c r="I75" s="6">
        <v>10621.74</v>
      </c>
      <c r="J75" s="6">
        <f>'Ejec-Presupuestaria-Enero-23'!J75+I75</f>
        <v>10621.74</v>
      </c>
      <c r="L75" s="7">
        <f t="shared" ref="L75" si="2">SUM(F75-I75)</f>
        <v>-10621.74</v>
      </c>
    </row>
    <row r="76" spans="1:15" x14ac:dyDescent="0.2">
      <c r="A76" s="4">
        <v>611</v>
      </c>
      <c r="B76" t="s">
        <v>73</v>
      </c>
      <c r="C76" s="5">
        <v>3500</v>
      </c>
      <c r="D76" s="1">
        <v>0</v>
      </c>
      <c r="E76">
        <v>0</v>
      </c>
      <c r="F76" s="5">
        <v>3500</v>
      </c>
      <c r="G76">
        <v>0</v>
      </c>
      <c r="H76">
        <v>0</v>
      </c>
      <c r="I76" s="6"/>
      <c r="J76" s="6">
        <f>'Ejec-Presupuestaria-Enero-23'!J76+I76</f>
        <v>0</v>
      </c>
      <c r="K76">
        <v>0</v>
      </c>
      <c r="L76" s="7">
        <f t="shared" si="1"/>
        <v>3500</v>
      </c>
      <c r="M76">
        <v>0</v>
      </c>
      <c r="N76">
        <v>0</v>
      </c>
      <c r="O76">
        <v>0</v>
      </c>
    </row>
    <row r="77" spans="1:15" x14ac:dyDescent="0.2">
      <c r="A77" s="4">
        <v>624</v>
      </c>
      <c r="B77" t="s">
        <v>74</v>
      </c>
      <c r="C77" s="5">
        <v>1000</v>
      </c>
      <c r="D77" s="1">
        <v>0</v>
      </c>
      <c r="E77">
        <v>0</v>
      </c>
      <c r="F77" s="5">
        <v>1000</v>
      </c>
      <c r="G77">
        <v>0</v>
      </c>
      <c r="H77">
        <v>0</v>
      </c>
      <c r="I77" s="6"/>
      <c r="J77" s="6">
        <f>'Ejec-Presupuestaria-Enero-23'!J77+I77</f>
        <v>0</v>
      </c>
      <c r="K77">
        <v>0</v>
      </c>
      <c r="L77" s="7">
        <f t="shared" si="1"/>
        <v>1000</v>
      </c>
      <c r="M77">
        <v>0</v>
      </c>
      <c r="N77">
        <v>0</v>
      </c>
      <c r="O77">
        <v>0</v>
      </c>
    </row>
    <row r="78" spans="1:15" x14ac:dyDescent="0.2">
      <c r="A78" s="4">
        <v>639</v>
      </c>
      <c r="B78" t="s">
        <v>75</v>
      </c>
      <c r="C78" s="5">
        <v>500</v>
      </c>
      <c r="D78" s="1">
        <v>0</v>
      </c>
      <c r="E78">
        <v>0</v>
      </c>
      <c r="F78" s="5">
        <v>500</v>
      </c>
      <c r="G78">
        <v>0</v>
      </c>
      <c r="H78">
        <v>0</v>
      </c>
      <c r="I78" s="6"/>
      <c r="J78" s="6">
        <f>'Ejec-Presupuestaria-Enero-23'!J78+I78</f>
        <v>0</v>
      </c>
      <c r="K78">
        <v>0</v>
      </c>
      <c r="L78" s="7">
        <f t="shared" si="1"/>
        <v>500</v>
      </c>
      <c r="M78">
        <v>0</v>
      </c>
      <c r="N78">
        <v>0</v>
      </c>
      <c r="O78">
        <v>0</v>
      </c>
    </row>
    <row r="79" spans="1:15" x14ac:dyDescent="0.2">
      <c r="A79" s="4">
        <v>646</v>
      </c>
      <c r="B79" t="s">
        <v>76</v>
      </c>
      <c r="C79" s="5">
        <v>50000</v>
      </c>
      <c r="D79" s="1">
        <v>0</v>
      </c>
      <c r="E79">
        <v>0</v>
      </c>
      <c r="F79" s="5">
        <v>50000</v>
      </c>
      <c r="G79">
        <v>0</v>
      </c>
      <c r="H79">
        <v>0</v>
      </c>
      <c r="I79" s="6"/>
      <c r="J79" s="6">
        <f>'Ejec-Presupuestaria-Enero-23'!J79+I79</f>
        <v>0</v>
      </c>
      <c r="K79">
        <v>0</v>
      </c>
      <c r="L79" s="7">
        <f t="shared" si="1"/>
        <v>50000</v>
      </c>
      <c r="M79">
        <v>0</v>
      </c>
      <c r="N79">
        <v>0</v>
      </c>
      <c r="O79">
        <v>0</v>
      </c>
    </row>
    <row r="80" spans="1:15" x14ac:dyDescent="0.2">
      <c r="A80" s="4">
        <v>713</v>
      </c>
      <c r="B80" t="s">
        <v>70</v>
      </c>
      <c r="C80" s="5">
        <v>100</v>
      </c>
      <c r="D80" s="1">
        <v>0</v>
      </c>
      <c r="E80">
        <v>0</v>
      </c>
      <c r="F80" s="5">
        <v>100</v>
      </c>
      <c r="G80">
        <v>0</v>
      </c>
      <c r="H80">
        <v>0</v>
      </c>
      <c r="I80" s="6"/>
      <c r="J80" s="6">
        <f>'Ejec-Presupuestaria-Enero-23'!J80+I80</f>
        <v>0</v>
      </c>
      <c r="K80">
        <v>0</v>
      </c>
      <c r="L80" s="7">
        <f t="shared" si="1"/>
        <v>100</v>
      </c>
      <c r="M80">
        <v>0</v>
      </c>
      <c r="N80">
        <v>0</v>
      </c>
      <c r="O80">
        <v>0</v>
      </c>
    </row>
    <row r="81" spans="1:15" x14ac:dyDescent="0.2">
      <c r="A81" s="4">
        <v>930</v>
      </c>
      <c r="B81" s="3" t="s">
        <v>77</v>
      </c>
      <c r="C81" s="5">
        <v>750</v>
      </c>
      <c r="D81" s="1">
        <v>0</v>
      </c>
      <c r="E81">
        <v>0</v>
      </c>
      <c r="F81" s="5">
        <v>750</v>
      </c>
      <c r="G81">
        <v>0</v>
      </c>
      <c r="H81">
        <v>0</v>
      </c>
      <c r="I81" s="6"/>
      <c r="J81" s="6"/>
      <c r="K81">
        <v>0</v>
      </c>
      <c r="L81" s="7">
        <f t="shared" si="1"/>
        <v>750</v>
      </c>
      <c r="M81">
        <v>0</v>
      </c>
      <c r="N81">
        <v>0</v>
      </c>
      <c r="O81">
        <v>0</v>
      </c>
    </row>
    <row r="82" spans="1:15" s="10" customFormat="1" x14ac:dyDescent="0.2">
      <c r="A82" s="9"/>
      <c r="B82" s="10" t="s">
        <v>79</v>
      </c>
      <c r="C82" s="11">
        <f>SUM(C2:C81)</f>
        <v>800136</v>
      </c>
      <c r="D82" s="12">
        <v>0</v>
      </c>
      <c r="E82" s="10">
        <v>0</v>
      </c>
      <c r="F82" s="11">
        <f>SUM(F2:F81)</f>
        <v>800136</v>
      </c>
      <c r="G82" s="10">
        <v>0</v>
      </c>
      <c r="H82" s="10">
        <v>0</v>
      </c>
      <c r="I82" s="11">
        <f t="shared" ref="I82:L82" si="3">SUM(I2:I81)</f>
        <v>52476.32</v>
      </c>
      <c r="J82" s="11">
        <f t="shared" si="3"/>
        <v>83986.800000000017</v>
      </c>
      <c r="K82" s="10">
        <v>0</v>
      </c>
      <c r="L82" s="11">
        <f t="shared" si="3"/>
        <v>716149.19999999984</v>
      </c>
      <c r="M82" s="10">
        <v>0</v>
      </c>
      <c r="N82" s="10">
        <v>0</v>
      </c>
      <c r="O82" s="10">
        <v>0</v>
      </c>
    </row>
  </sheetData>
  <printOptions horizontalCentered="1"/>
  <pageMargins left="0.19685039370078741" right="0.19685039370078741" top="0.27559055118110237" bottom="0.27559055118110237" header="0.78740157480314965" footer="0.78740157480314965"/>
  <pageSetup paperSize="5" scale="65" orientation="landscape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5"/>
  <sheetViews>
    <sheetView topLeftCell="A10" zoomScaleNormal="100" workbookViewId="0">
      <selection activeCell="E36" sqref="E36"/>
    </sheetView>
  </sheetViews>
  <sheetFormatPr baseColWidth="10" defaultColWidth="11.7109375" defaultRowHeight="12.75" x14ac:dyDescent="0.2"/>
  <cols>
    <col min="1" max="1" width="6.28515625" style="4" customWidth="1"/>
    <col min="2" max="2" width="63.5703125" customWidth="1"/>
    <col min="3" max="3" width="15.140625" style="5" customWidth="1"/>
    <col min="4" max="4" width="14.42578125" customWidth="1"/>
    <col min="5" max="5" width="19.140625" customWidth="1"/>
    <col min="6" max="6" width="16" customWidth="1"/>
    <col min="7" max="7" width="13.140625" customWidth="1"/>
    <col min="8" max="8" width="15.42578125" customWidth="1"/>
    <col min="9" max="9" width="18.28515625" style="8" customWidth="1"/>
    <col min="10" max="10" width="17.140625" customWidth="1"/>
    <col min="11" max="11" width="12.85546875" customWidth="1"/>
    <col min="12" max="12" width="14.42578125" customWidth="1"/>
    <col min="13" max="13" width="12.85546875" customWidth="1"/>
    <col min="14" max="14" width="9.7109375" customWidth="1"/>
    <col min="15" max="15" width="13.5703125" customWidth="1"/>
  </cols>
  <sheetData>
    <row r="1" spans="1:15" x14ac:dyDescent="0.2">
      <c r="A1" s="4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</row>
    <row r="2" spans="1:15" x14ac:dyDescent="0.2">
      <c r="A2" s="4">
        <v>1</v>
      </c>
      <c r="B2" t="s">
        <v>0</v>
      </c>
      <c r="C2" s="5">
        <v>277800</v>
      </c>
      <c r="D2" s="1">
        <v>0</v>
      </c>
      <c r="E2">
        <v>0</v>
      </c>
      <c r="F2" s="5">
        <v>270600</v>
      </c>
      <c r="G2">
        <v>0</v>
      </c>
      <c r="H2">
        <v>0</v>
      </c>
      <c r="I2" s="6">
        <v>22902.61</v>
      </c>
      <c r="J2" s="6">
        <f>'Ejec-Presupuestaria-Febrero-23'!J2+I2</f>
        <v>64571.490000000005</v>
      </c>
      <c r="K2">
        <v>0</v>
      </c>
      <c r="L2" s="7">
        <f>SUM(F2-J2)</f>
        <v>206028.51</v>
      </c>
      <c r="M2">
        <v>0</v>
      </c>
      <c r="N2">
        <v>0</v>
      </c>
      <c r="O2">
        <v>0</v>
      </c>
    </row>
    <row r="3" spans="1:15" x14ac:dyDescent="0.2">
      <c r="A3" s="4">
        <v>2</v>
      </c>
      <c r="B3" t="s">
        <v>24</v>
      </c>
      <c r="C3" s="5">
        <v>4000</v>
      </c>
      <c r="D3" s="1">
        <v>0</v>
      </c>
      <c r="E3">
        <v>0</v>
      </c>
      <c r="F3" s="5">
        <v>4000</v>
      </c>
      <c r="G3">
        <v>0</v>
      </c>
      <c r="H3">
        <v>0</v>
      </c>
      <c r="I3" s="6">
        <v>0</v>
      </c>
      <c r="J3" s="6">
        <f>'Ejec-Presupuestaria-Febrero-23'!J3+I3</f>
        <v>0</v>
      </c>
      <c r="K3">
        <v>0</v>
      </c>
      <c r="L3" s="7">
        <f t="shared" ref="L3:L67" si="0">SUM(F3-J3)</f>
        <v>4000</v>
      </c>
      <c r="M3">
        <v>0</v>
      </c>
      <c r="N3">
        <v>0</v>
      </c>
      <c r="O3">
        <v>0</v>
      </c>
    </row>
    <row r="4" spans="1:15" x14ac:dyDescent="0.2">
      <c r="A4" s="4">
        <v>3</v>
      </c>
      <c r="B4" t="s">
        <v>25</v>
      </c>
      <c r="C4" s="5">
        <v>33600</v>
      </c>
      <c r="D4" s="1">
        <v>0</v>
      </c>
      <c r="E4">
        <v>0</v>
      </c>
      <c r="F4" s="5">
        <v>40800</v>
      </c>
      <c r="G4">
        <v>0</v>
      </c>
      <c r="H4">
        <v>0</v>
      </c>
      <c r="I4" s="6">
        <v>2492</v>
      </c>
      <c r="J4" s="6">
        <f>'Ejec-Presupuestaria-Febrero-23'!J4+I4</f>
        <v>7585.03</v>
      </c>
      <c r="K4">
        <v>0</v>
      </c>
      <c r="L4" s="7">
        <f t="shared" si="0"/>
        <v>33214.97</v>
      </c>
      <c r="M4">
        <v>0</v>
      </c>
      <c r="N4">
        <v>0</v>
      </c>
      <c r="O4">
        <v>0</v>
      </c>
    </row>
    <row r="5" spans="1:15" x14ac:dyDescent="0.2">
      <c r="A5" s="4">
        <v>20</v>
      </c>
      <c r="B5" t="s">
        <v>26</v>
      </c>
      <c r="C5" s="5">
        <v>14400</v>
      </c>
      <c r="D5" s="1">
        <v>0</v>
      </c>
      <c r="E5">
        <v>0</v>
      </c>
      <c r="F5" s="5">
        <v>14400</v>
      </c>
      <c r="G5">
        <v>0</v>
      </c>
      <c r="H5">
        <v>0</v>
      </c>
      <c r="I5" s="6">
        <v>1140</v>
      </c>
      <c r="J5" s="6">
        <f>'Ejec-Presupuestaria-Febrero-23'!J5+I5</f>
        <v>2340</v>
      </c>
      <c r="K5">
        <v>0</v>
      </c>
      <c r="L5" s="7">
        <f t="shared" si="0"/>
        <v>12060</v>
      </c>
      <c r="M5">
        <v>0</v>
      </c>
      <c r="N5">
        <v>0</v>
      </c>
      <c r="O5">
        <v>0</v>
      </c>
    </row>
    <row r="6" spans="1:15" x14ac:dyDescent="0.2">
      <c r="A6" s="4">
        <v>30</v>
      </c>
      <c r="B6" t="s">
        <v>1</v>
      </c>
      <c r="C6" s="5">
        <v>194117</v>
      </c>
      <c r="D6" s="1">
        <v>0</v>
      </c>
      <c r="E6">
        <v>0</v>
      </c>
      <c r="F6" s="5">
        <v>194117</v>
      </c>
      <c r="G6">
        <v>0</v>
      </c>
      <c r="H6">
        <v>0</v>
      </c>
      <c r="I6" s="6">
        <v>3715.26</v>
      </c>
      <c r="J6" s="6">
        <f>'Ejec-Presupuestaria-Febrero-23'!J6+I6</f>
        <v>11145.78</v>
      </c>
      <c r="K6">
        <v>0</v>
      </c>
      <c r="L6" s="7">
        <f t="shared" si="0"/>
        <v>182971.22</v>
      </c>
      <c r="M6">
        <v>0</v>
      </c>
      <c r="N6">
        <v>0</v>
      </c>
      <c r="O6">
        <v>0</v>
      </c>
    </row>
    <row r="7" spans="1:15" x14ac:dyDescent="0.2">
      <c r="A7" s="4">
        <v>50</v>
      </c>
      <c r="B7" t="s">
        <v>2</v>
      </c>
      <c r="C7" s="5">
        <v>18150</v>
      </c>
      <c r="D7" s="1">
        <v>0</v>
      </c>
      <c r="E7">
        <v>0</v>
      </c>
      <c r="F7" s="5">
        <v>18150</v>
      </c>
      <c r="G7">
        <v>0</v>
      </c>
      <c r="H7">
        <v>0</v>
      </c>
      <c r="I7" s="6">
        <v>114.58</v>
      </c>
      <c r="J7" s="6">
        <f>'Ejec-Presupuestaria-Febrero-23'!J7+I7</f>
        <v>5628.1</v>
      </c>
      <c r="K7">
        <v>0</v>
      </c>
      <c r="L7" s="7">
        <f t="shared" si="0"/>
        <v>12521.9</v>
      </c>
      <c r="M7">
        <v>0</v>
      </c>
      <c r="N7">
        <v>0</v>
      </c>
      <c r="O7">
        <v>0</v>
      </c>
    </row>
    <row r="8" spans="1:15" x14ac:dyDescent="0.2">
      <c r="A8" s="4">
        <v>71</v>
      </c>
      <c r="B8" t="s">
        <v>3</v>
      </c>
      <c r="C8" s="5">
        <v>64426</v>
      </c>
      <c r="D8" s="1">
        <v>0</v>
      </c>
      <c r="E8">
        <v>0</v>
      </c>
      <c r="F8" s="5">
        <v>64426</v>
      </c>
      <c r="G8">
        <v>0</v>
      </c>
      <c r="H8">
        <v>0</v>
      </c>
      <c r="I8" s="6">
        <v>3635.97</v>
      </c>
      <c r="J8" s="6">
        <f>'Ejec-Presupuestaria-Febrero-23'!J8+I8</f>
        <v>7965.7999999999993</v>
      </c>
      <c r="K8">
        <v>0</v>
      </c>
      <c r="L8" s="7">
        <f t="shared" si="0"/>
        <v>56460.2</v>
      </c>
      <c r="M8">
        <v>0</v>
      </c>
      <c r="N8">
        <v>0</v>
      </c>
      <c r="O8">
        <v>0</v>
      </c>
    </row>
    <row r="9" spans="1:15" x14ac:dyDescent="0.2">
      <c r="A9" s="4">
        <v>72</v>
      </c>
      <c r="B9" t="s">
        <v>4</v>
      </c>
      <c r="C9" s="5">
        <v>4736</v>
      </c>
      <c r="D9" s="1">
        <v>0</v>
      </c>
      <c r="E9">
        <v>0</v>
      </c>
      <c r="F9" s="5">
        <v>4736</v>
      </c>
      <c r="G9">
        <v>0</v>
      </c>
      <c r="H9">
        <v>0</v>
      </c>
      <c r="I9" s="6">
        <v>387.96</v>
      </c>
      <c r="J9" s="6">
        <f>'Ejec-Presupuestaria-Febrero-23'!J9+I9</f>
        <v>765.99</v>
      </c>
      <c r="K9">
        <v>0</v>
      </c>
      <c r="L9" s="7">
        <f t="shared" si="0"/>
        <v>3970.01</v>
      </c>
      <c r="M9">
        <v>0</v>
      </c>
      <c r="N9">
        <v>0</v>
      </c>
      <c r="O9">
        <v>0</v>
      </c>
    </row>
    <row r="10" spans="1:15" x14ac:dyDescent="0.2">
      <c r="A10" s="4">
        <v>73</v>
      </c>
      <c r="B10" t="s">
        <v>5</v>
      </c>
      <c r="C10" s="5">
        <v>10705</v>
      </c>
      <c r="D10" s="1">
        <v>0</v>
      </c>
      <c r="E10">
        <v>0</v>
      </c>
      <c r="F10" s="5">
        <v>10705</v>
      </c>
      <c r="G10">
        <v>0</v>
      </c>
      <c r="H10">
        <v>0</v>
      </c>
      <c r="I10" s="6">
        <v>429.02</v>
      </c>
      <c r="J10" s="6">
        <f>'Ejec-Presupuestaria-Febrero-23'!J10+I10</f>
        <v>1114.31</v>
      </c>
      <c r="K10">
        <v>0</v>
      </c>
      <c r="L10" s="7">
        <f t="shared" si="0"/>
        <v>9590.69</v>
      </c>
      <c r="M10">
        <v>0</v>
      </c>
      <c r="N10">
        <v>0</v>
      </c>
      <c r="O10">
        <v>0</v>
      </c>
    </row>
    <row r="11" spans="1:15" x14ac:dyDescent="0.2">
      <c r="A11" s="4">
        <v>74</v>
      </c>
      <c r="B11" t="s">
        <v>6</v>
      </c>
      <c r="C11" s="5">
        <v>949</v>
      </c>
      <c r="D11" s="1">
        <v>0</v>
      </c>
      <c r="E11">
        <v>0</v>
      </c>
      <c r="F11" s="5">
        <v>949</v>
      </c>
      <c r="G11">
        <v>0</v>
      </c>
      <c r="H11">
        <v>0</v>
      </c>
      <c r="I11" s="6">
        <v>77.59</v>
      </c>
      <c r="J11" s="6">
        <f>'Ejec-Presupuestaria-Febrero-23'!J11+I11</f>
        <v>756.28000000000009</v>
      </c>
      <c r="K11">
        <v>0</v>
      </c>
      <c r="L11" s="7">
        <f t="shared" si="0"/>
        <v>192.71999999999991</v>
      </c>
      <c r="M11">
        <v>0</v>
      </c>
      <c r="N11">
        <v>0</v>
      </c>
      <c r="O11">
        <v>0</v>
      </c>
    </row>
    <row r="12" spans="1:15" ht="15" x14ac:dyDescent="0.2">
      <c r="A12" s="4">
        <v>76</v>
      </c>
      <c r="B12" s="2" t="s">
        <v>78</v>
      </c>
      <c r="C12" s="5">
        <v>572</v>
      </c>
      <c r="D12" s="1">
        <v>0</v>
      </c>
      <c r="E12">
        <v>0</v>
      </c>
      <c r="F12" s="5">
        <v>572</v>
      </c>
      <c r="G12">
        <v>0</v>
      </c>
      <c r="H12">
        <v>0</v>
      </c>
      <c r="I12" s="6"/>
      <c r="J12" s="6">
        <f>'Ejec-Presupuestaria-Febrero-23'!J12+I12</f>
        <v>0</v>
      </c>
      <c r="K12">
        <v>0</v>
      </c>
      <c r="L12" s="7">
        <f t="shared" si="0"/>
        <v>572</v>
      </c>
      <c r="M12">
        <v>0</v>
      </c>
      <c r="N12">
        <v>0</v>
      </c>
      <c r="O12">
        <v>0</v>
      </c>
    </row>
    <row r="13" spans="1:15" x14ac:dyDescent="0.2">
      <c r="A13" s="4">
        <v>81</v>
      </c>
      <c r="B13" t="s">
        <v>27</v>
      </c>
      <c r="C13" s="5">
        <v>3900</v>
      </c>
      <c r="D13" s="1">
        <v>0</v>
      </c>
      <c r="E13">
        <v>0</v>
      </c>
      <c r="F13" s="5">
        <v>3900</v>
      </c>
      <c r="G13">
        <v>0</v>
      </c>
      <c r="H13">
        <v>0</v>
      </c>
      <c r="I13" s="6"/>
      <c r="J13" s="6">
        <f>'Ejec-Presupuestaria-Febrero-23'!J13+I13</f>
        <v>0</v>
      </c>
      <c r="K13">
        <v>0</v>
      </c>
      <c r="L13" s="7">
        <f t="shared" si="0"/>
        <v>3900</v>
      </c>
      <c r="M13">
        <v>0</v>
      </c>
      <c r="N13">
        <v>0</v>
      </c>
      <c r="O13">
        <v>0</v>
      </c>
    </row>
    <row r="14" spans="1:15" x14ac:dyDescent="0.2">
      <c r="A14" s="4">
        <v>99</v>
      </c>
      <c r="B14" t="s">
        <v>7</v>
      </c>
      <c r="C14" s="5">
        <v>716</v>
      </c>
      <c r="D14" s="1">
        <v>0</v>
      </c>
      <c r="E14" s="13">
        <v>-20</v>
      </c>
      <c r="F14" s="5">
        <f>SUM(C14:E14)</f>
        <v>696</v>
      </c>
      <c r="G14">
        <v>0</v>
      </c>
      <c r="H14">
        <v>0</v>
      </c>
      <c r="I14" s="6"/>
      <c r="J14" s="6">
        <f>'Ejec-Presupuestaria-Febrero-23'!J14+I14</f>
        <v>0</v>
      </c>
      <c r="K14">
        <v>0</v>
      </c>
      <c r="L14" s="7">
        <f t="shared" si="0"/>
        <v>696</v>
      </c>
      <c r="M14">
        <v>0</v>
      </c>
      <c r="N14">
        <v>0</v>
      </c>
      <c r="O14">
        <v>0</v>
      </c>
    </row>
    <row r="15" spans="1:15" x14ac:dyDescent="0.2">
      <c r="A15" s="4">
        <v>101</v>
      </c>
      <c r="B15" t="s">
        <v>8</v>
      </c>
      <c r="C15" s="5">
        <v>10</v>
      </c>
      <c r="D15" s="1">
        <v>0</v>
      </c>
      <c r="E15">
        <v>0</v>
      </c>
      <c r="F15" s="5">
        <v>10</v>
      </c>
      <c r="G15">
        <v>0</v>
      </c>
      <c r="H15">
        <v>0</v>
      </c>
      <c r="I15" s="6"/>
      <c r="J15" s="6">
        <f>'Ejec-Presupuestaria-Febrero-23'!J15+I15</f>
        <v>0</v>
      </c>
      <c r="K15">
        <v>0</v>
      </c>
      <c r="L15" s="7">
        <f t="shared" si="0"/>
        <v>10</v>
      </c>
      <c r="M15">
        <v>0</v>
      </c>
      <c r="N15">
        <v>0</v>
      </c>
      <c r="O15">
        <v>0</v>
      </c>
    </row>
    <row r="16" spans="1:15" x14ac:dyDescent="0.2">
      <c r="A16" s="4">
        <v>105</v>
      </c>
      <c r="B16" t="s">
        <v>28</v>
      </c>
      <c r="C16" s="5">
        <v>1000</v>
      </c>
      <c r="D16" s="1">
        <v>0</v>
      </c>
      <c r="E16">
        <v>0</v>
      </c>
      <c r="F16" s="5">
        <v>1000</v>
      </c>
      <c r="G16">
        <v>0</v>
      </c>
      <c r="H16">
        <v>0</v>
      </c>
      <c r="I16" s="6"/>
      <c r="J16" s="6">
        <f>'Ejec-Presupuestaria-Febrero-23'!J16+I16</f>
        <v>0</v>
      </c>
      <c r="K16">
        <v>0</v>
      </c>
      <c r="L16" s="7">
        <f t="shared" si="0"/>
        <v>1000</v>
      </c>
      <c r="M16">
        <v>0</v>
      </c>
      <c r="N16">
        <v>0</v>
      </c>
      <c r="O16">
        <v>0</v>
      </c>
    </row>
    <row r="17" spans="1:15" x14ac:dyDescent="0.2">
      <c r="A17" s="4">
        <v>111</v>
      </c>
      <c r="B17" t="s">
        <v>9</v>
      </c>
      <c r="C17" s="5">
        <v>2000</v>
      </c>
      <c r="D17" s="1">
        <v>0</v>
      </c>
      <c r="E17">
        <v>0</v>
      </c>
      <c r="F17" s="5">
        <v>2000</v>
      </c>
      <c r="G17">
        <v>0</v>
      </c>
      <c r="H17">
        <v>0</v>
      </c>
      <c r="I17" s="6"/>
      <c r="J17" s="6">
        <f>'Ejec-Presupuestaria-Febrero-23'!J17+I17</f>
        <v>0</v>
      </c>
      <c r="K17">
        <v>0</v>
      </c>
      <c r="L17" s="7">
        <f t="shared" si="0"/>
        <v>2000</v>
      </c>
      <c r="M17">
        <v>0</v>
      </c>
      <c r="N17">
        <v>0</v>
      </c>
      <c r="O17">
        <v>0</v>
      </c>
    </row>
    <row r="18" spans="1:15" x14ac:dyDescent="0.2">
      <c r="A18" s="4">
        <v>114</v>
      </c>
      <c r="B18" t="s">
        <v>10</v>
      </c>
      <c r="C18" s="5">
        <v>27100</v>
      </c>
      <c r="D18" s="1">
        <v>0</v>
      </c>
      <c r="E18" s="13">
        <v>-6060.78</v>
      </c>
      <c r="F18" s="5">
        <f>SUM(C18:E18)</f>
        <v>21039.22</v>
      </c>
      <c r="G18">
        <v>0</v>
      </c>
      <c r="H18">
        <v>0</v>
      </c>
      <c r="I18" s="6">
        <v>2922.43</v>
      </c>
      <c r="J18" s="6">
        <f>'Ejec-Presupuestaria-Febrero-23'!J18+I18</f>
        <v>2922.43</v>
      </c>
      <c r="K18">
        <v>0</v>
      </c>
      <c r="L18" s="7">
        <f t="shared" si="0"/>
        <v>18116.79</v>
      </c>
      <c r="M18">
        <v>0</v>
      </c>
      <c r="N18">
        <v>0</v>
      </c>
      <c r="O18">
        <v>0</v>
      </c>
    </row>
    <row r="19" spans="1:15" x14ac:dyDescent="0.2">
      <c r="A19" s="4">
        <v>115</v>
      </c>
      <c r="B19" t="s">
        <v>11</v>
      </c>
      <c r="C19" s="5">
        <v>4500</v>
      </c>
      <c r="D19" s="1">
        <v>0</v>
      </c>
      <c r="E19">
        <v>0</v>
      </c>
      <c r="F19" s="5">
        <v>4500</v>
      </c>
      <c r="G19">
        <v>0</v>
      </c>
      <c r="H19">
        <v>0</v>
      </c>
      <c r="I19" s="6"/>
      <c r="J19" s="6">
        <f>'Ejec-Presupuestaria-Febrero-23'!J19+I19</f>
        <v>0</v>
      </c>
      <c r="K19">
        <v>0</v>
      </c>
      <c r="L19" s="7">
        <f t="shared" si="0"/>
        <v>4500</v>
      </c>
      <c r="M19">
        <v>0</v>
      </c>
      <c r="N19">
        <v>0</v>
      </c>
      <c r="O19">
        <v>0</v>
      </c>
    </row>
    <row r="20" spans="1:15" x14ac:dyDescent="0.2">
      <c r="A20" s="4">
        <v>120</v>
      </c>
      <c r="B20" t="s">
        <v>12</v>
      </c>
      <c r="C20" s="5">
        <v>500</v>
      </c>
      <c r="D20" s="1">
        <v>0</v>
      </c>
      <c r="E20" s="13">
        <v>200</v>
      </c>
      <c r="F20" s="5">
        <f>SUM(C20:E20)</f>
        <v>700</v>
      </c>
      <c r="G20">
        <v>0</v>
      </c>
      <c r="H20">
        <v>0</v>
      </c>
      <c r="I20" s="6"/>
      <c r="J20" s="6">
        <f>'Ejec-Presupuestaria-Febrero-23'!J20+I20</f>
        <v>0</v>
      </c>
      <c r="K20">
        <v>0</v>
      </c>
      <c r="L20" s="7">
        <f t="shared" si="0"/>
        <v>700</v>
      </c>
      <c r="M20">
        <v>0</v>
      </c>
      <c r="N20">
        <v>0</v>
      </c>
      <c r="O20">
        <v>0</v>
      </c>
    </row>
    <row r="21" spans="1:15" x14ac:dyDescent="0.2">
      <c r="A21" s="4">
        <v>141</v>
      </c>
      <c r="B21" t="s">
        <v>13</v>
      </c>
      <c r="C21" s="5">
        <v>3500</v>
      </c>
      <c r="D21" s="1">
        <v>0</v>
      </c>
      <c r="E21">
        <v>0</v>
      </c>
      <c r="F21" s="5">
        <v>3500</v>
      </c>
      <c r="G21">
        <v>0</v>
      </c>
      <c r="H21">
        <v>0</v>
      </c>
      <c r="I21" s="6">
        <v>98</v>
      </c>
      <c r="J21" s="6">
        <f>'Ejec-Presupuestaria-Febrero-23'!J21+I21</f>
        <v>628</v>
      </c>
      <c r="K21">
        <v>0</v>
      </c>
      <c r="L21" s="7">
        <f t="shared" si="0"/>
        <v>2872</v>
      </c>
      <c r="M21">
        <v>0</v>
      </c>
      <c r="N21">
        <v>0</v>
      </c>
      <c r="O21">
        <v>0</v>
      </c>
    </row>
    <row r="22" spans="1:15" x14ac:dyDescent="0.2">
      <c r="A22" s="4">
        <v>142</v>
      </c>
      <c r="B22" t="s">
        <v>14</v>
      </c>
      <c r="C22" s="5">
        <v>10</v>
      </c>
      <c r="D22" s="1">
        <v>0</v>
      </c>
      <c r="E22">
        <v>0</v>
      </c>
      <c r="F22" s="5">
        <v>10</v>
      </c>
      <c r="G22">
        <v>0</v>
      </c>
      <c r="H22">
        <v>0</v>
      </c>
      <c r="I22" s="6"/>
      <c r="J22" s="6">
        <f>'Ejec-Presupuestaria-Febrero-23'!J22+I22</f>
        <v>0</v>
      </c>
      <c r="K22">
        <v>0</v>
      </c>
      <c r="L22" s="7">
        <f t="shared" si="0"/>
        <v>10</v>
      </c>
      <c r="M22">
        <v>0</v>
      </c>
      <c r="N22">
        <v>0</v>
      </c>
      <c r="O22">
        <v>0</v>
      </c>
    </row>
    <row r="23" spans="1:15" x14ac:dyDescent="0.2">
      <c r="A23" s="4">
        <v>143</v>
      </c>
      <c r="B23" t="s">
        <v>29</v>
      </c>
      <c r="C23" s="5">
        <v>2000</v>
      </c>
      <c r="D23" s="1">
        <v>0</v>
      </c>
      <c r="E23">
        <v>0</v>
      </c>
      <c r="F23" s="5">
        <v>2000</v>
      </c>
      <c r="G23">
        <v>0</v>
      </c>
      <c r="H23">
        <v>0</v>
      </c>
      <c r="I23" s="6"/>
      <c r="J23" s="6">
        <f>'Ejec-Presupuestaria-Febrero-23'!J23+I23</f>
        <v>0</v>
      </c>
      <c r="K23">
        <v>0</v>
      </c>
      <c r="L23" s="7">
        <f t="shared" si="0"/>
        <v>2000</v>
      </c>
      <c r="M23">
        <v>0</v>
      </c>
      <c r="N23">
        <v>0</v>
      </c>
      <c r="O23">
        <v>0</v>
      </c>
    </row>
    <row r="24" spans="1:15" x14ac:dyDescent="0.2">
      <c r="A24" s="4">
        <v>151</v>
      </c>
      <c r="B24" t="s">
        <v>15</v>
      </c>
      <c r="C24" s="5">
        <v>4500</v>
      </c>
      <c r="D24" s="1">
        <v>0</v>
      </c>
      <c r="E24">
        <v>0</v>
      </c>
      <c r="F24" s="5">
        <v>4500</v>
      </c>
      <c r="G24">
        <v>0</v>
      </c>
      <c r="H24">
        <v>0</v>
      </c>
      <c r="I24" s="6">
        <v>13.4</v>
      </c>
      <c r="J24" s="6">
        <f>'Ejec-Presupuestaria-Febrero-23'!J24+I24</f>
        <v>120.4</v>
      </c>
      <c r="K24">
        <v>0</v>
      </c>
      <c r="L24" s="7">
        <f t="shared" si="0"/>
        <v>4379.6000000000004</v>
      </c>
      <c r="M24">
        <v>0</v>
      </c>
      <c r="N24">
        <v>0</v>
      </c>
      <c r="O24">
        <v>0</v>
      </c>
    </row>
    <row r="25" spans="1:15" x14ac:dyDescent="0.2">
      <c r="A25" s="4">
        <v>153</v>
      </c>
      <c r="B25" t="s">
        <v>30</v>
      </c>
      <c r="C25" s="5">
        <v>1000</v>
      </c>
      <c r="D25" s="1">
        <v>0</v>
      </c>
      <c r="E25">
        <v>0</v>
      </c>
      <c r="F25" s="5">
        <v>1000</v>
      </c>
      <c r="G25">
        <v>0</v>
      </c>
      <c r="H25">
        <v>0</v>
      </c>
      <c r="I25" s="6"/>
      <c r="J25" s="6">
        <f>'Ejec-Presupuestaria-Febrero-23'!J25+I25</f>
        <v>0</v>
      </c>
      <c r="K25">
        <v>0</v>
      </c>
      <c r="L25" s="7">
        <f t="shared" si="0"/>
        <v>1000</v>
      </c>
      <c r="M25">
        <v>0</v>
      </c>
      <c r="N25">
        <v>0</v>
      </c>
      <c r="O25">
        <v>0</v>
      </c>
    </row>
    <row r="26" spans="1:15" x14ac:dyDescent="0.2">
      <c r="A26" s="4">
        <v>162</v>
      </c>
      <c r="B26" t="s">
        <v>31</v>
      </c>
      <c r="C26" s="5">
        <v>600</v>
      </c>
      <c r="D26" s="1">
        <v>0</v>
      </c>
      <c r="E26">
        <v>0</v>
      </c>
      <c r="F26" s="5">
        <v>600</v>
      </c>
      <c r="G26">
        <v>0</v>
      </c>
      <c r="H26">
        <v>0</v>
      </c>
      <c r="I26" s="6"/>
      <c r="J26" s="6">
        <f>'Ejec-Presupuestaria-Febrero-23'!J26+I26</f>
        <v>0</v>
      </c>
      <c r="K26">
        <v>0</v>
      </c>
      <c r="L26" s="7">
        <f t="shared" si="0"/>
        <v>600</v>
      </c>
      <c r="M26">
        <v>0</v>
      </c>
      <c r="N26">
        <v>0</v>
      </c>
      <c r="O26">
        <v>0</v>
      </c>
    </row>
    <row r="27" spans="1:15" x14ac:dyDescent="0.2">
      <c r="A27" s="4">
        <v>164</v>
      </c>
      <c r="B27" t="s">
        <v>16</v>
      </c>
      <c r="C27" s="5">
        <v>2700</v>
      </c>
      <c r="D27" s="1">
        <v>0</v>
      </c>
      <c r="E27">
        <v>0</v>
      </c>
      <c r="F27" s="5">
        <v>2700</v>
      </c>
      <c r="G27">
        <v>0</v>
      </c>
      <c r="H27">
        <v>0</v>
      </c>
      <c r="I27" s="6">
        <v>2057</v>
      </c>
      <c r="J27" s="6">
        <f>'Ejec-Presupuestaria-Febrero-23'!J27+I27</f>
        <v>2057</v>
      </c>
      <c r="K27">
        <v>0</v>
      </c>
      <c r="L27" s="7">
        <f t="shared" si="0"/>
        <v>643</v>
      </c>
      <c r="M27">
        <v>0</v>
      </c>
      <c r="N27">
        <v>0</v>
      </c>
      <c r="O27">
        <v>0</v>
      </c>
    </row>
    <row r="28" spans="1:15" x14ac:dyDescent="0.2">
      <c r="A28" s="4">
        <v>165</v>
      </c>
      <c r="B28" t="s">
        <v>17</v>
      </c>
      <c r="C28" s="5">
        <v>1200</v>
      </c>
      <c r="D28" s="1">
        <v>0</v>
      </c>
      <c r="E28">
        <v>0</v>
      </c>
      <c r="F28" s="5">
        <v>1200</v>
      </c>
      <c r="G28">
        <v>0</v>
      </c>
      <c r="H28">
        <v>0</v>
      </c>
      <c r="I28" s="6"/>
      <c r="J28" s="6">
        <f>'Ejec-Presupuestaria-Febrero-23'!J28+I28</f>
        <v>575</v>
      </c>
      <c r="K28">
        <v>0</v>
      </c>
      <c r="L28" s="7">
        <f t="shared" si="0"/>
        <v>625</v>
      </c>
      <c r="M28">
        <v>0</v>
      </c>
      <c r="N28">
        <v>0</v>
      </c>
      <c r="O28">
        <v>0</v>
      </c>
    </row>
    <row r="29" spans="1:15" x14ac:dyDescent="0.2">
      <c r="A29" s="4">
        <v>169</v>
      </c>
      <c r="B29" t="s">
        <v>18</v>
      </c>
      <c r="C29" s="5">
        <v>2100</v>
      </c>
      <c r="D29" s="1">
        <v>0</v>
      </c>
      <c r="E29">
        <v>0</v>
      </c>
      <c r="F29" s="5">
        <v>2100</v>
      </c>
      <c r="G29">
        <v>0</v>
      </c>
      <c r="H29">
        <v>0</v>
      </c>
      <c r="I29" s="6">
        <v>1000.45</v>
      </c>
      <c r="J29" s="6">
        <f>'Ejec-Presupuestaria-Febrero-23'!J29+I29</f>
        <v>1000.45</v>
      </c>
      <c r="K29">
        <v>0</v>
      </c>
      <c r="L29" s="7">
        <f t="shared" si="0"/>
        <v>1099.55</v>
      </c>
      <c r="M29">
        <v>0</v>
      </c>
      <c r="N29">
        <v>0</v>
      </c>
      <c r="O29">
        <v>0</v>
      </c>
    </row>
    <row r="30" spans="1:15" x14ac:dyDescent="0.2">
      <c r="A30" s="4">
        <v>172</v>
      </c>
      <c r="B30" t="s">
        <v>19</v>
      </c>
      <c r="C30" s="5">
        <v>5000</v>
      </c>
      <c r="D30" s="1">
        <v>0</v>
      </c>
      <c r="E30">
        <v>0</v>
      </c>
      <c r="F30" s="5">
        <v>5000</v>
      </c>
      <c r="G30">
        <v>0</v>
      </c>
      <c r="H30">
        <v>0</v>
      </c>
      <c r="I30" s="6"/>
      <c r="J30" s="6">
        <f>'Ejec-Presupuestaria-Febrero-23'!J30+I30</f>
        <v>0</v>
      </c>
      <c r="K30">
        <v>0</v>
      </c>
      <c r="L30" s="7">
        <f t="shared" si="0"/>
        <v>5000</v>
      </c>
      <c r="M30">
        <v>0</v>
      </c>
      <c r="N30">
        <v>0</v>
      </c>
      <c r="O30">
        <v>0</v>
      </c>
    </row>
    <row r="31" spans="1:15" x14ac:dyDescent="0.2">
      <c r="A31" s="4">
        <v>181</v>
      </c>
      <c r="B31" t="s">
        <v>20</v>
      </c>
      <c r="C31" s="5">
        <v>500</v>
      </c>
      <c r="D31" s="1">
        <v>0</v>
      </c>
      <c r="E31">
        <v>0</v>
      </c>
      <c r="F31" s="5">
        <v>500</v>
      </c>
      <c r="G31">
        <v>0</v>
      </c>
      <c r="H31">
        <v>0</v>
      </c>
      <c r="I31" s="6"/>
      <c r="J31" s="6">
        <f>'Ejec-Presupuestaria-Febrero-23'!J31+I31</f>
        <v>0</v>
      </c>
      <c r="K31">
        <v>0</v>
      </c>
      <c r="L31" s="7">
        <f t="shared" si="0"/>
        <v>500</v>
      </c>
      <c r="M31">
        <v>0</v>
      </c>
      <c r="N31">
        <v>0</v>
      </c>
      <c r="O31">
        <v>0</v>
      </c>
    </row>
    <row r="32" spans="1:15" x14ac:dyDescent="0.2">
      <c r="A32" s="4">
        <v>182</v>
      </c>
      <c r="B32" t="s">
        <v>21</v>
      </c>
      <c r="C32" s="5">
        <v>1750</v>
      </c>
      <c r="D32" s="1">
        <v>0</v>
      </c>
      <c r="E32">
        <v>0</v>
      </c>
      <c r="F32" s="5">
        <v>1750</v>
      </c>
      <c r="G32">
        <v>0</v>
      </c>
      <c r="H32">
        <v>0</v>
      </c>
      <c r="I32" s="6"/>
      <c r="J32" s="6">
        <f>'Ejec-Presupuestaria-Febrero-23'!J32+I32</f>
        <v>9</v>
      </c>
      <c r="K32">
        <v>0</v>
      </c>
      <c r="L32" s="7">
        <f t="shared" si="0"/>
        <v>1741</v>
      </c>
      <c r="M32">
        <v>0</v>
      </c>
      <c r="N32">
        <v>0</v>
      </c>
      <c r="O32">
        <v>0</v>
      </c>
    </row>
    <row r="33" spans="1:15" x14ac:dyDescent="0.2">
      <c r="A33" s="4">
        <v>183</v>
      </c>
      <c r="B33" t="s">
        <v>32</v>
      </c>
      <c r="C33" s="5">
        <v>600</v>
      </c>
      <c r="D33" s="1">
        <v>0</v>
      </c>
      <c r="E33">
        <v>0</v>
      </c>
      <c r="F33" s="5">
        <v>600</v>
      </c>
      <c r="G33">
        <v>0</v>
      </c>
      <c r="H33">
        <v>0</v>
      </c>
      <c r="I33" s="6"/>
      <c r="J33" s="6">
        <f>'Ejec-Presupuestaria-Febrero-23'!J33+I33</f>
        <v>0</v>
      </c>
      <c r="K33">
        <v>0</v>
      </c>
      <c r="L33" s="7">
        <f t="shared" si="0"/>
        <v>600</v>
      </c>
      <c r="M33">
        <v>0</v>
      </c>
      <c r="N33">
        <v>0</v>
      </c>
      <c r="O33">
        <v>0</v>
      </c>
    </row>
    <row r="34" spans="1:15" x14ac:dyDescent="0.2">
      <c r="A34" s="4">
        <v>185</v>
      </c>
      <c r="B34" t="s">
        <v>22</v>
      </c>
      <c r="C34" s="5">
        <v>700</v>
      </c>
      <c r="D34" s="1">
        <v>0</v>
      </c>
      <c r="E34">
        <v>0</v>
      </c>
      <c r="F34" s="5">
        <v>700</v>
      </c>
      <c r="G34">
        <v>0</v>
      </c>
      <c r="H34">
        <v>0</v>
      </c>
      <c r="I34" s="6"/>
      <c r="J34" s="6">
        <f>'Ejec-Presupuestaria-Febrero-23'!J34+I34</f>
        <v>0</v>
      </c>
      <c r="K34">
        <v>0</v>
      </c>
      <c r="L34" s="7">
        <f t="shared" si="0"/>
        <v>700</v>
      </c>
      <c r="M34">
        <v>0</v>
      </c>
      <c r="N34">
        <v>0</v>
      </c>
      <c r="O34">
        <v>0</v>
      </c>
    </row>
    <row r="35" spans="1:15" x14ac:dyDescent="0.2">
      <c r="A35" s="4">
        <v>189</v>
      </c>
      <c r="B35" t="s">
        <v>33</v>
      </c>
      <c r="C35" s="5">
        <v>1000</v>
      </c>
      <c r="D35" s="1">
        <v>0</v>
      </c>
      <c r="E35" s="13">
        <v>-200</v>
      </c>
      <c r="F35" s="5">
        <f>SUM(C35:E35)</f>
        <v>800</v>
      </c>
      <c r="G35">
        <v>0</v>
      </c>
      <c r="H35">
        <v>0</v>
      </c>
      <c r="I35" s="6"/>
      <c r="J35" s="6">
        <f>'Ejec-Presupuestaria-Febrero-23'!J35+I35</f>
        <v>0</v>
      </c>
      <c r="K35">
        <v>0</v>
      </c>
      <c r="L35" s="7">
        <f t="shared" si="0"/>
        <v>800</v>
      </c>
      <c r="M35">
        <v>0</v>
      </c>
      <c r="N35">
        <v>0</v>
      </c>
      <c r="O35">
        <v>0</v>
      </c>
    </row>
    <row r="36" spans="1:15" x14ac:dyDescent="0.2">
      <c r="A36" s="4">
        <v>192</v>
      </c>
      <c r="B36" t="s">
        <v>23</v>
      </c>
      <c r="C36" s="5">
        <v>3500</v>
      </c>
      <c r="D36" s="1">
        <v>0</v>
      </c>
      <c r="E36" s="13">
        <v>20</v>
      </c>
      <c r="F36" s="5">
        <f>SUM(C36:E36)</f>
        <v>3520</v>
      </c>
      <c r="G36">
        <v>0</v>
      </c>
      <c r="H36">
        <v>0</v>
      </c>
      <c r="I36" s="6"/>
      <c r="J36" s="6">
        <f>'Ejec-Presupuestaria-Febrero-23'!J36+I36</f>
        <v>3516.42</v>
      </c>
      <c r="K36">
        <v>0</v>
      </c>
      <c r="L36" s="7">
        <f t="shared" si="0"/>
        <v>3.5799999999999272</v>
      </c>
      <c r="M36">
        <v>0</v>
      </c>
      <c r="N36">
        <v>0</v>
      </c>
      <c r="O36">
        <v>0</v>
      </c>
    </row>
    <row r="37" spans="1:15" x14ac:dyDescent="0.2">
      <c r="A37" s="4">
        <v>197</v>
      </c>
      <c r="B37" t="s">
        <v>96</v>
      </c>
      <c r="D37" s="1"/>
      <c r="E37" s="13">
        <v>10.58</v>
      </c>
      <c r="F37" s="5">
        <f>SUM(C37:E37)</f>
        <v>10.58</v>
      </c>
      <c r="I37" s="6"/>
      <c r="J37" s="6"/>
      <c r="L37" s="7">
        <v>10.58</v>
      </c>
    </row>
    <row r="38" spans="1:15" x14ac:dyDescent="0.2">
      <c r="A38" s="4">
        <v>201</v>
      </c>
      <c r="B38" t="s">
        <v>34</v>
      </c>
      <c r="C38" s="5">
        <v>3170</v>
      </c>
      <c r="D38" s="1">
        <v>0</v>
      </c>
      <c r="E38">
        <v>0</v>
      </c>
      <c r="F38" s="5">
        <v>3170</v>
      </c>
      <c r="G38">
        <v>0</v>
      </c>
      <c r="H38">
        <v>0</v>
      </c>
      <c r="I38" s="6"/>
      <c r="J38" s="6">
        <f>'Ejec-Presupuestaria-Febrero-23'!J37+I38</f>
        <v>33</v>
      </c>
      <c r="K38">
        <v>0</v>
      </c>
      <c r="L38" s="7">
        <f t="shared" si="0"/>
        <v>3137</v>
      </c>
      <c r="M38">
        <v>0</v>
      </c>
      <c r="N38">
        <v>0</v>
      </c>
      <c r="O38">
        <v>0</v>
      </c>
    </row>
    <row r="39" spans="1:15" x14ac:dyDescent="0.2">
      <c r="A39" s="4">
        <v>203</v>
      </c>
      <c r="B39" t="s">
        <v>35</v>
      </c>
      <c r="C39" s="5">
        <v>100</v>
      </c>
      <c r="D39" s="1">
        <v>0</v>
      </c>
      <c r="E39">
        <v>0</v>
      </c>
      <c r="F39" s="5">
        <v>100</v>
      </c>
      <c r="G39">
        <v>0</v>
      </c>
      <c r="H39">
        <v>0</v>
      </c>
      <c r="I39" s="6"/>
      <c r="J39" s="6">
        <f>'Ejec-Presupuestaria-Febrero-23'!J38+I39</f>
        <v>0</v>
      </c>
      <c r="K39">
        <v>0</v>
      </c>
      <c r="L39" s="7">
        <f t="shared" si="0"/>
        <v>100</v>
      </c>
      <c r="M39">
        <v>0</v>
      </c>
      <c r="N39">
        <v>0</v>
      </c>
      <c r="O39">
        <v>0</v>
      </c>
    </row>
    <row r="40" spans="1:15" x14ac:dyDescent="0.2">
      <c r="A40" s="4">
        <v>211</v>
      </c>
      <c r="B40" t="s">
        <v>36</v>
      </c>
      <c r="C40" s="5">
        <v>500</v>
      </c>
      <c r="D40" s="1">
        <v>0</v>
      </c>
      <c r="E40">
        <v>0</v>
      </c>
      <c r="F40" s="5">
        <v>500</v>
      </c>
      <c r="G40">
        <v>0</v>
      </c>
      <c r="H40">
        <v>0</v>
      </c>
      <c r="I40" s="6"/>
      <c r="J40" s="6">
        <f>'Ejec-Presupuestaria-Febrero-23'!J39+I40</f>
        <v>0</v>
      </c>
      <c r="K40">
        <v>0</v>
      </c>
      <c r="L40" s="7">
        <f t="shared" si="0"/>
        <v>500</v>
      </c>
      <c r="M40">
        <v>0</v>
      </c>
      <c r="N40">
        <v>0</v>
      </c>
      <c r="O40">
        <v>0</v>
      </c>
    </row>
    <row r="41" spans="1:15" x14ac:dyDescent="0.2">
      <c r="A41" s="4">
        <v>212</v>
      </c>
      <c r="B41" t="s">
        <v>37</v>
      </c>
      <c r="C41" s="5">
        <v>600</v>
      </c>
      <c r="D41" s="1">
        <v>0</v>
      </c>
      <c r="E41">
        <v>0</v>
      </c>
      <c r="F41" s="5">
        <v>600</v>
      </c>
      <c r="G41">
        <v>0</v>
      </c>
      <c r="H41">
        <v>0</v>
      </c>
      <c r="I41" s="6"/>
      <c r="J41" s="6">
        <f>'Ejec-Presupuestaria-Febrero-23'!J40+I41</f>
        <v>0</v>
      </c>
      <c r="K41">
        <v>0</v>
      </c>
      <c r="L41" s="7">
        <f t="shared" si="0"/>
        <v>600</v>
      </c>
      <c r="M41">
        <v>0</v>
      </c>
      <c r="N41">
        <v>0</v>
      </c>
      <c r="O41">
        <v>0</v>
      </c>
    </row>
    <row r="42" spans="1:15" x14ac:dyDescent="0.2">
      <c r="A42" s="4">
        <v>214</v>
      </c>
      <c r="B42" t="s">
        <v>38</v>
      </c>
      <c r="C42" s="5">
        <v>1000</v>
      </c>
      <c r="D42" s="1">
        <v>0</v>
      </c>
      <c r="E42">
        <v>0</v>
      </c>
      <c r="F42" s="5">
        <v>1000</v>
      </c>
      <c r="G42">
        <v>0</v>
      </c>
      <c r="H42">
        <v>0</v>
      </c>
      <c r="I42" s="6"/>
      <c r="J42" s="6">
        <f>'Ejec-Presupuestaria-Febrero-23'!J41+I42</f>
        <v>0</v>
      </c>
      <c r="K42">
        <v>0</v>
      </c>
      <c r="L42" s="7">
        <f t="shared" si="0"/>
        <v>1000</v>
      </c>
      <c r="M42">
        <v>0</v>
      </c>
      <c r="N42">
        <v>0</v>
      </c>
      <c r="O42">
        <v>0</v>
      </c>
    </row>
    <row r="43" spans="1:15" x14ac:dyDescent="0.2">
      <c r="A43" s="4">
        <v>221</v>
      </c>
      <c r="B43" t="s">
        <v>39</v>
      </c>
      <c r="C43" s="5">
        <v>16000</v>
      </c>
      <c r="D43" s="1">
        <v>0</v>
      </c>
      <c r="E43">
        <v>0</v>
      </c>
      <c r="F43" s="5">
        <v>16000</v>
      </c>
      <c r="G43">
        <v>0</v>
      </c>
      <c r="H43">
        <v>0</v>
      </c>
      <c r="I43" s="6"/>
      <c r="J43" s="6">
        <f>'Ejec-Presupuestaria-Febrero-23'!J42+I43</f>
        <v>0</v>
      </c>
      <c r="K43">
        <v>0</v>
      </c>
      <c r="L43" s="7">
        <f t="shared" si="0"/>
        <v>16000</v>
      </c>
      <c r="M43">
        <v>0</v>
      </c>
      <c r="N43">
        <v>0</v>
      </c>
      <c r="O43">
        <v>0</v>
      </c>
    </row>
    <row r="44" spans="1:15" x14ac:dyDescent="0.2">
      <c r="A44" s="4">
        <v>223</v>
      </c>
      <c r="B44" t="s">
        <v>40</v>
      </c>
      <c r="C44" s="5">
        <v>600</v>
      </c>
      <c r="D44" s="1">
        <v>0</v>
      </c>
      <c r="E44">
        <v>0</v>
      </c>
      <c r="F44" s="5">
        <v>600</v>
      </c>
      <c r="G44">
        <v>0</v>
      </c>
      <c r="H44">
        <v>0</v>
      </c>
      <c r="I44" s="6"/>
      <c r="J44" s="6">
        <f>'Ejec-Presupuestaria-Febrero-23'!J43+I44</f>
        <v>0</v>
      </c>
      <c r="K44">
        <v>0</v>
      </c>
      <c r="L44" s="7">
        <f t="shared" si="0"/>
        <v>600</v>
      </c>
      <c r="M44">
        <v>0</v>
      </c>
      <c r="N44">
        <v>0</v>
      </c>
      <c r="O44">
        <v>0</v>
      </c>
    </row>
    <row r="45" spans="1:15" x14ac:dyDescent="0.2">
      <c r="A45" s="4">
        <v>224</v>
      </c>
      <c r="B45" t="s">
        <v>41</v>
      </c>
      <c r="C45" s="5">
        <v>400</v>
      </c>
      <c r="D45" s="1">
        <v>0</v>
      </c>
      <c r="E45">
        <v>0</v>
      </c>
      <c r="F45" s="5">
        <v>400</v>
      </c>
      <c r="G45">
        <v>0</v>
      </c>
      <c r="H45">
        <v>0</v>
      </c>
      <c r="I45" s="6"/>
      <c r="J45" s="6">
        <f>'Ejec-Presupuestaria-Febrero-23'!J44+I45</f>
        <v>25.9</v>
      </c>
      <c r="K45">
        <v>0</v>
      </c>
      <c r="L45" s="7">
        <f t="shared" si="0"/>
        <v>374.1</v>
      </c>
      <c r="M45">
        <v>0</v>
      </c>
      <c r="N45">
        <v>0</v>
      </c>
      <c r="O45">
        <v>0</v>
      </c>
    </row>
    <row r="46" spans="1:15" x14ac:dyDescent="0.2">
      <c r="A46" s="4">
        <v>232</v>
      </c>
      <c r="B46" t="s">
        <v>42</v>
      </c>
      <c r="C46" s="5">
        <v>1300</v>
      </c>
      <c r="D46" s="1">
        <v>0</v>
      </c>
      <c r="E46">
        <v>0</v>
      </c>
      <c r="F46" s="5">
        <v>1300</v>
      </c>
      <c r="G46">
        <v>0</v>
      </c>
      <c r="H46">
        <v>0</v>
      </c>
      <c r="I46" s="6"/>
      <c r="J46" s="6">
        <f>'Ejec-Presupuestaria-Febrero-23'!J45+I46</f>
        <v>59.49</v>
      </c>
      <c r="K46">
        <v>0</v>
      </c>
      <c r="L46" s="7">
        <f t="shared" si="0"/>
        <v>1240.51</v>
      </c>
      <c r="M46">
        <v>0</v>
      </c>
      <c r="N46">
        <v>0</v>
      </c>
      <c r="O46">
        <v>0</v>
      </c>
    </row>
    <row r="47" spans="1:15" x14ac:dyDescent="0.2">
      <c r="A47" s="4">
        <v>242</v>
      </c>
      <c r="B47" t="s">
        <v>43</v>
      </c>
      <c r="C47" s="5">
        <v>700</v>
      </c>
      <c r="D47" s="1">
        <v>0</v>
      </c>
      <c r="E47">
        <v>0</v>
      </c>
      <c r="F47" s="5">
        <v>700</v>
      </c>
      <c r="G47">
        <v>0</v>
      </c>
      <c r="H47">
        <v>0</v>
      </c>
      <c r="I47" s="6"/>
      <c r="J47" s="6">
        <f>'Ejec-Presupuestaria-Febrero-23'!J46+I47</f>
        <v>0</v>
      </c>
      <c r="K47">
        <v>0</v>
      </c>
      <c r="L47" s="7">
        <f t="shared" si="0"/>
        <v>700</v>
      </c>
      <c r="M47">
        <v>0</v>
      </c>
      <c r="N47">
        <v>0</v>
      </c>
      <c r="O47">
        <v>0</v>
      </c>
    </row>
    <row r="48" spans="1:15" x14ac:dyDescent="0.2">
      <c r="A48" s="4">
        <v>243</v>
      </c>
      <c r="B48" t="s">
        <v>44</v>
      </c>
      <c r="C48" s="5">
        <v>1000</v>
      </c>
      <c r="D48" s="1">
        <v>0</v>
      </c>
      <c r="E48">
        <v>0</v>
      </c>
      <c r="F48" s="5">
        <v>1000</v>
      </c>
      <c r="G48">
        <v>0</v>
      </c>
      <c r="H48">
        <v>0</v>
      </c>
      <c r="I48" s="6"/>
      <c r="J48" s="6">
        <f>'Ejec-Presupuestaria-Febrero-23'!J47+I48</f>
        <v>25.25</v>
      </c>
      <c r="K48">
        <v>0</v>
      </c>
      <c r="L48" s="7">
        <f t="shared" si="0"/>
        <v>974.75</v>
      </c>
      <c r="M48">
        <v>0</v>
      </c>
      <c r="N48">
        <v>0</v>
      </c>
      <c r="O48">
        <v>0</v>
      </c>
    </row>
    <row r="49" spans="1:15" x14ac:dyDescent="0.2">
      <c r="A49" s="4">
        <v>249</v>
      </c>
      <c r="B49" t="s">
        <v>45</v>
      </c>
      <c r="C49" s="5">
        <v>300</v>
      </c>
      <c r="D49" s="1">
        <v>0</v>
      </c>
      <c r="E49">
        <v>0</v>
      </c>
      <c r="F49" s="5">
        <v>300</v>
      </c>
      <c r="G49">
        <v>0</v>
      </c>
      <c r="H49">
        <v>0</v>
      </c>
      <c r="I49" s="6"/>
      <c r="J49" s="6">
        <f>'Ejec-Presupuestaria-Febrero-23'!J48+I49</f>
        <v>0</v>
      </c>
      <c r="K49">
        <v>0</v>
      </c>
      <c r="L49" s="7">
        <f t="shared" si="0"/>
        <v>300</v>
      </c>
      <c r="M49">
        <v>0</v>
      </c>
      <c r="N49">
        <v>0</v>
      </c>
      <c r="O49">
        <v>0</v>
      </c>
    </row>
    <row r="50" spans="1:15" x14ac:dyDescent="0.2">
      <c r="A50" s="4">
        <v>252</v>
      </c>
      <c r="B50" t="s">
        <v>46</v>
      </c>
      <c r="C50" s="5">
        <v>250</v>
      </c>
      <c r="D50" s="1">
        <v>0</v>
      </c>
      <c r="E50">
        <v>0</v>
      </c>
      <c r="F50" s="5">
        <v>250</v>
      </c>
      <c r="G50">
        <v>0</v>
      </c>
      <c r="H50">
        <v>0</v>
      </c>
      <c r="I50" s="6"/>
      <c r="J50" s="6">
        <f>'Ejec-Presupuestaria-Febrero-23'!J49+I50</f>
        <v>0</v>
      </c>
      <c r="K50">
        <v>0</v>
      </c>
      <c r="L50" s="7">
        <f t="shared" si="0"/>
        <v>250</v>
      </c>
      <c r="M50">
        <v>0</v>
      </c>
      <c r="N50">
        <v>0</v>
      </c>
      <c r="O50">
        <v>0</v>
      </c>
    </row>
    <row r="51" spans="1:15" x14ac:dyDescent="0.2">
      <c r="A51" s="4">
        <v>253</v>
      </c>
      <c r="B51" t="s">
        <v>47</v>
      </c>
      <c r="C51" s="5">
        <v>250</v>
      </c>
      <c r="D51" s="1">
        <v>0</v>
      </c>
      <c r="E51">
        <v>0</v>
      </c>
      <c r="F51" s="5">
        <v>250</v>
      </c>
      <c r="G51">
        <v>0</v>
      </c>
      <c r="H51">
        <v>0</v>
      </c>
      <c r="I51" s="6"/>
      <c r="J51" s="6">
        <f>'Ejec-Presupuestaria-Febrero-23'!J50+I51</f>
        <v>0</v>
      </c>
      <c r="K51">
        <v>0</v>
      </c>
      <c r="L51" s="7">
        <f t="shared" si="0"/>
        <v>250</v>
      </c>
      <c r="M51">
        <v>0</v>
      </c>
      <c r="N51">
        <v>0</v>
      </c>
      <c r="O51">
        <v>0</v>
      </c>
    </row>
    <row r="52" spans="1:15" x14ac:dyDescent="0.2">
      <c r="A52" s="4">
        <v>254</v>
      </c>
      <c r="B52" t="s">
        <v>48</v>
      </c>
      <c r="C52" s="5">
        <v>200</v>
      </c>
      <c r="D52" s="1">
        <v>0</v>
      </c>
      <c r="E52">
        <v>0</v>
      </c>
      <c r="F52" s="5">
        <v>200</v>
      </c>
      <c r="G52">
        <v>0</v>
      </c>
      <c r="H52">
        <v>0</v>
      </c>
      <c r="I52" s="6"/>
      <c r="J52" s="6">
        <f>'Ejec-Presupuestaria-Febrero-23'!J51+I52</f>
        <v>1.6</v>
      </c>
      <c r="K52">
        <v>0</v>
      </c>
      <c r="L52" s="7">
        <f t="shared" si="0"/>
        <v>198.4</v>
      </c>
      <c r="M52">
        <v>0</v>
      </c>
      <c r="N52">
        <v>0</v>
      </c>
      <c r="O52">
        <v>0</v>
      </c>
    </row>
    <row r="53" spans="1:15" x14ac:dyDescent="0.2">
      <c r="A53" s="4">
        <v>255</v>
      </c>
      <c r="B53" t="s">
        <v>49</v>
      </c>
      <c r="C53" s="5">
        <v>250</v>
      </c>
      <c r="D53" s="1">
        <v>0</v>
      </c>
      <c r="E53">
        <v>0</v>
      </c>
      <c r="F53" s="5">
        <v>250</v>
      </c>
      <c r="G53">
        <v>0</v>
      </c>
      <c r="H53">
        <v>0</v>
      </c>
      <c r="I53" s="6"/>
      <c r="J53" s="6">
        <f>'Ejec-Presupuestaria-Febrero-23'!J52+I53</f>
        <v>30.3</v>
      </c>
      <c r="K53">
        <v>0</v>
      </c>
      <c r="L53" s="7">
        <f t="shared" si="0"/>
        <v>219.7</v>
      </c>
      <c r="M53">
        <v>0</v>
      </c>
      <c r="N53">
        <v>0</v>
      </c>
      <c r="O53">
        <v>0</v>
      </c>
    </row>
    <row r="54" spans="1:15" x14ac:dyDescent="0.2">
      <c r="A54" s="4">
        <v>256</v>
      </c>
      <c r="B54" t="s">
        <v>50</v>
      </c>
      <c r="C54" s="5">
        <v>250</v>
      </c>
      <c r="D54" s="1">
        <v>0</v>
      </c>
      <c r="E54">
        <v>0</v>
      </c>
      <c r="F54" s="5">
        <v>250</v>
      </c>
      <c r="G54">
        <v>0</v>
      </c>
      <c r="H54">
        <v>0</v>
      </c>
      <c r="I54" s="6"/>
      <c r="J54" s="6">
        <f>'Ejec-Presupuestaria-Febrero-23'!J53+I54</f>
        <v>3.16</v>
      </c>
      <c r="K54">
        <v>0</v>
      </c>
      <c r="L54" s="7">
        <f t="shared" si="0"/>
        <v>246.84</v>
      </c>
      <c r="M54">
        <v>0</v>
      </c>
      <c r="N54">
        <v>0</v>
      </c>
      <c r="O54">
        <v>0</v>
      </c>
    </row>
    <row r="55" spans="1:15" x14ac:dyDescent="0.2">
      <c r="A55" s="4">
        <v>257</v>
      </c>
      <c r="B55" t="s">
        <v>51</v>
      </c>
      <c r="C55" s="5">
        <v>250</v>
      </c>
      <c r="D55" s="1">
        <v>0</v>
      </c>
      <c r="E55">
        <v>0</v>
      </c>
      <c r="F55" s="5">
        <v>250</v>
      </c>
      <c r="G55">
        <v>0</v>
      </c>
      <c r="H55">
        <v>0</v>
      </c>
      <c r="I55" s="6"/>
      <c r="J55" s="6">
        <f>'Ejec-Presupuestaria-Febrero-23'!J54+I55</f>
        <v>0</v>
      </c>
      <c r="K55">
        <v>0</v>
      </c>
      <c r="L55" s="7">
        <f t="shared" si="0"/>
        <v>250</v>
      </c>
      <c r="M55">
        <v>0</v>
      </c>
      <c r="N55">
        <v>0</v>
      </c>
      <c r="O55">
        <v>0</v>
      </c>
    </row>
    <row r="56" spans="1:15" x14ac:dyDescent="0.2">
      <c r="A56" s="4">
        <v>259</v>
      </c>
      <c r="B56" t="s">
        <v>52</v>
      </c>
      <c r="C56" s="5">
        <v>500</v>
      </c>
      <c r="D56" s="1">
        <v>0</v>
      </c>
      <c r="E56">
        <v>0</v>
      </c>
      <c r="F56" s="5">
        <v>500</v>
      </c>
      <c r="G56">
        <v>0</v>
      </c>
      <c r="H56">
        <v>0</v>
      </c>
      <c r="I56" s="6"/>
      <c r="J56" s="6">
        <f>'Ejec-Presupuestaria-Febrero-23'!J55+I56</f>
        <v>0</v>
      </c>
      <c r="K56">
        <v>0</v>
      </c>
      <c r="L56" s="7">
        <f t="shared" si="0"/>
        <v>500</v>
      </c>
      <c r="M56">
        <v>0</v>
      </c>
      <c r="N56">
        <v>0</v>
      </c>
      <c r="O56">
        <v>0</v>
      </c>
    </row>
    <row r="57" spans="1:15" x14ac:dyDescent="0.2">
      <c r="A57" s="4">
        <v>261</v>
      </c>
      <c r="B57" t="s">
        <v>53</v>
      </c>
      <c r="C57" s="5">
        <v>700</v>
      </c>
      <c r="D57" s="1">
        <v>0</v>
      </c>
      <c r="E57">
        <v>0</v>
      </c>
      <c r="F57" s="5">
        <v>700</v>
      </c>
      <c r="G57">
        <v>0</v>
      </c>
      <c r="H57">
        <v>0</v>
      </c>
      <c r="I57" s="6"/>
      <c r="J57" s="6">
        <f>'Ejec-Presupuestaria-Febrero-23'!J56+I57</f>
        <v>0</v>
      </c>
      <c r="K57">
        <v>0</v>
      </c>
      <c r="L57" s="7">
        <f t="shared" si="0"/>
        <v>700</v>
      </c>
      <c r="M57">
        <v>0</v>
      </c>
      <c r="N57">
        <v>0</v>
      </c>
      <c r="O57">
        <v>0</v>
      </c>
    </row>
    <row r="58" spans="1:15" x14ac:dyDescent="0.2">
      <c r="A58" s="4">
        <v>262</v>
      </c>
      <c r="B58" t="s">
        <v>54</v>
      </c>
      <c r="C58" s="5">
        <v>500</v>
      </c>
      <c r="D58" s="1">
        <v>0</v>
      </c>
      <c r="E58">
        <v>0</v>
      </c>
      <c r="F58" s="5">
        <v>500</v>
      </c>
      <c r="G58">
        <v>0</v>
      </c>
      <c r="H58">
        <v>0</v>
      </c>
      <c r="I58" s="6"/>
      <c r="J58" s="6">
        <f>'Ejec-Presupuestaria-Febrero-23'!J57+I58</f>
        <v>126.1</v>
      </c>
      <c r="K58">
        <v>0</v>
      </c>
      <c r="L58" s="7">
        <f t="shared" si="0"/>
        <v>373.9</v>
      </c>
      <c r="M58">
        <v>0</v>
      </c>
      <c r="N58">
        <v>0</v>
      </c>
      <c r="O58">
        <v>0</v>
      </c>
    </row>
    <row r="59" spans="1:15" x14ac:dyDescent="0.2">
      <c r="A59" s="4">
        <v>263</v>
      </c>
      <c r="B59" t="s">
        <v>55</v>
      </c>
      <c r="C59" s="5">
        <v>450</v>
      </c>
      <c r="D59" s="1">
        <v>0</v>
      </c>
      <c r="E59">
        <v>0</v>
      </c>
      <c r="F59" s="5">
        <v>450</v>
      </c>
      <c r="G59">
        <v>0</v>
      </c>
      <c r="H59">
        <v>0</v>
      </c>
      <c r="I59" s="6"/>
      <c r="J59" s="6">
        <f>'Ejec-Presupuestaria-Febrero-23'!J58+I59</f>
        <v>0</v>
      </c>
      <c r="K59">
        <v>0</v>
      </c>
      <c r="L59" s="7">
        <f t="shared" si="0"/>
        <v>450</v>
      </c>
      <c r="M59">
        <v>0</v>
      </c>
      <c r="N59">
        <v>0</v>
      </c>
      <c r="O59">
        <v>0</v>
      </c>
    </row>
    <row r="60" spans="1:15" x14ac:dyDescent="0.2">
      <c r="A60" s="4">
        <v>265</v>
      </c>
      <c r="B60" t="s">
        <v>56</v>
      </c>
      <c r="C60" s="5">
        <v>450</v>
      </c>
      <c r="D60" s="1">
        <v>0</v>
      </c>
      <c r="E60">
        <v>0</v>
      </c>
      <c r="F60" s="5">
        <v>450</v>
      </c>
      <c r="G60">
        <v>0</v>
      </c>
      <c r="H60">
        <v>0</v>
      </c>
      <c r="I60" s="6"/>
      <c r="J60" s="6">
        <f>'Ejec-Presupuestaria-Febrero-23'!J59+I60</f>
        <v>0</v>
      </c>
      <c r="K60">
        <v>0</v>
      </c>
      <c r="L60" s="7">
        <f t="shared" si="0"/>
        <v>450</v>
      </c>
      <c r="M60">
        <v>0</v>
      </c>
      <c r="N60">
        <v>0</v>
      </c>
      <c r="O60">
        <v>0</v>
      </c>
    </row>
    <row r="61" spans="1:15" x14ac:dyDescent="0.2">
      <c r="A61" s="4">
        <v>269</v>
      </c>
      <c r="B61" t="s">
        <v>57</v>
      </c>
      <c r="C61" s="5">
        <v>1000</v>
      </c>
      <c r="D61" s="1">
        <v>0</v>
      </c>
      <c r="E61">
        <v>0</v>
      </c>
      <c r="F61" s="5">
        <v>1000</v>
      </c>
      <c r="G61">
        <v>0</v>
      </c>
      <c r="H61">
        <v>0</v>
      </c>
      <c r="I61" s="6"/>
      <c r="J61" s="6">
        <f>'Ejec-Presupuestaria-Febrero-23'!J60+I61</f>
        <v>36.64</v>
      </c>
      <c r="K61">
        <v>0</v>
      </c>
      <c r="L61" s="7">
        <f t="shared" si="0"/>
        <v>963.36</v>
      </c>
      <c r="M61">
        <v>0</v>
      </c>
      <c r="N61">
        <v>0</v>
      </c>
      <c r="O61">
        <v>0</v>
      </c>
    </row>
    <row r="62" spans="1:15" x14ac:dyDescent="0.2">
      <c r="A62" s="4">
        <v>272</v>
      </c>
      <c r="B62" t="s">
        <v>58</v>
      </c>
      <c r="C62" s="5">
        <v>100</v>
      </c>
      <c r="D62" s="1">
        <v>0</v>
      </c>
      <c r="E62">
        <v>0</v>
      </c>
      <c r="F62" s="5">
        <v>100</v>
      </c>
      <c r="G62">
        <v>0</v>
      </c>
      <c r="H62">
        <v>0</v>
      </c>
      <c r="I62" s="6"/>
      <c r="J62" s="6">
        <f>'Ejec-Presupuestaria-Febrero-23'!J61+I62</f>
        <v>0</v>
      </c>
      <c r="K62">
        <v>0</v>
      </c>
      <c r="L62" s="7">
        <f t="shared" si="0"/>
        <v>100</v>
      </c>
      <c r="M62">
        <v>0</v>
      </c>
      <c r="N62">
        <v>0</v>
      </c>
      <c r="O62">
        <v>0</v>
      </c>
    </row>
    <row r="63" spans="1:15" x14ac:dyDescent="0.2">
      <c r="A63" s="4">
        <v>273</v>
      </c>
      <c r="B63" t="s">
        <v>59</v>
      </c>
      <c r="C63" s="5">
        <v>2500</v>
      </c>
      <c r="D63" s="1">
        <v>0</v>
      </c>
      <c r="E63">
        <v>0</v>
      </c>
      <c r="F63" s="5">
        <v>2500</v>
      </c>
      <c r="G63">
        <v>0</v>
      </c>
      <c r="H63">
        <v>0</v>
      </c>
      <c r="I63" s="6"/>
      <c r="J63" s="6">
        <f>'Ejec-Presupuestaria-Febrero-23'!J62+I63</f>
        <v>39.68</v>
      </c>
      <c r="K63">
        <v>0</v>
      </c>
      <c r="L63" s="7">
        <f t="shared" si="0"/>
        <v>2460.3200000000002</v>
      </c>
      <c r="M63">
        <v>0</v>
      </c>
      <c r="N63">
        <v>0</v>
      </c>
      <c r="O63">
        <v>0</v>
      </c>
    </row>
    <row r="64" spans="1:15" x14ac:dyDescent="0.2">
      <c r="A64" s="4">
        <v>275</v>
      </c>
      <c r="B64" t="s">
        <v>60</v>
      </c>
      <c r="C64" s="5">
        <v>3700</v>
      </c>
      <c r="D64" s="1">
        <v>0</v>
      </c>
      <c r="E64">
        <v>0</v>
      </c>
      <c r="F64" s="5">
        <v>3700</v>
      </c>
      <c r="G64">
        <v>0</v>
      </c>
      <c r="H64">
        <v>0</v>
      </c>
      <c r="I64" s="6">
        <v>382.53</v>
      </c>
      <c r="J64" s="6">
        <f>'Ejec-Presupuestaria-Febrero-23'!J63+I64</f>
        <v>382.53</v>
      </c>
      <c r="K64">
        <v>0</v>
      </c>
      <c r="L64" s="7">
        <f t="shared" si="0"/>
        <v>3317.4700000000003</v>
      </c>
      <c r="M64">
        <v>0</v>
      </c>
      <c r="N64">
        <v>0</v>
      </c>
      <c r="O64">
        <v>0</v>
      </c>
    </row>
    <row r="65" spans="1:15" x14ac:dyDescent="0.2">
      <c r="A65" s="4">
        <v>279</v>
      </c>
      <c r="B65" t="s">
        <v>61</v>
      </c>
      <c r="C65" s="5">
        <v>500</v>
      </c>
      <c r="D65" s="1">
        <v>0</v>
      </c>
      <c r="E65">
        <v>0</v>
      </c>
      <c r="F65" s="5">
        <v>500</v>
      </c>
      <c r="G65">
        <v>0</v>
      </c>
      <c r="H65">
        <v>0</v>
      </c>
      <c r="I65" s="6"/>
      <c r="J65" s="6">
        <f>'Ejec-Presupuestaria-Febrero-23'!J64+I65</f>
        <v>0</v>
      </c>
      <c r="K65">
        <v>0</v>
      </c>
      <c r="L65" s="7">
        <f t="shared" si="0"/>
        <v>500</v>
      </c>
      <c r="M65">
        <v>0</v>
      </c>
      <c r="N65">
        <v>0</v>
      </c>
      <c r="O65">
        <v>0</v>
      </c>
    </row>
    <row r="66" spans="1:15" x14ac:dyDescent="0.2">
      <c r="A66" s="4">
        <v>280</v>
      </c>
      <c r="B66" t="s">
        <v>62</v>
      </c>
      <c r="C66" s="5">
        <v>5000</v>
      </c>
      <c r="D66" s="1">
        <v>0</v>
      </c>
      <c r="E66">
        <v>0</v>
      </c>
      <c r="F66" s="5">
        <v>5000</v>
      </c>
      <c r="G66">
        <v>0</v>
      </c>
      <c r="H66">
        <v>0</v>
      </c>
      <c r="I66" s="6">
        <v>426.88</v>
      </c>
      <c r="J66" s="6">
        <f>'Ejec-Presupuestaria-Febrero-23'!J65+I66</f>
        <v>478.03</v>
      </c>
      <c r="K66">
        <v>0</v>
      </c>
      <c r="L66" s="7">
        <f t="shared" si="0"/>
        <v>4521.97</v>
      </c>
      <c r="M66">
        <v>0</v>
      </c>
      <c r="N66">
        <v>0</v>
      </c>
      <c r="O66">
        <v>0</v>
      </c>
    </row>
    <row r="67" spans="1:15" x14ac:dyDescent="0.2">
      <c r="A67" s="4">
        <v>293</v>
      </c>
      <c r="B67" t="s">
        <v>63</v>
      </c>
      <c r="C67" s="5">
        <v>1400</v>
      </c>
      <c r="D67" s="1">
        <v>0</v>
      </c>
      <c r="E67">
        <v>0</v>
      </c>
      <c r="F67" s="5">
        <v>1400</v>
      </c>
      <c r="G67">
        <v>0</v>
      </c>
      <c r="H67">
        <v>0</v>
      </c>
      <c r="I67" s="6"/>
      <c r="J67" s="6">
        <f>'Ejec-Presupuestaria-Febrero-23'!J66+I67</f>
        <v>1129.5</v>
      </c>
      <c r="K67">
        <v>0</v>
      </c>
      <c r="L67" s="7">
        <f t="shared" si="0"/>
        <v>270.5</v>
      </c>
      <c r="M67">
        <v>0</v>
      </c>
      <c r="N67">
        <v>0</v>
      </c>
      <c r="O67">
        <v>0</v>
      </c>
    </row>
    <row r="68" spans="1:15" x14ac:dyDescent="0.2">
      <c r="A68" s="4">
        <v>301</v>
      </c>
      <c r="B68" t="s">
        <v>64</v>
      </c>
      <c r="C68" s="5">
        <v>52</v>
      </c>
      <c r="D68" s="1">
        <v>0</v>
      </c>
      <c r="E68">
        <v>0</v>
      </c>
      <c r="F68" s="5">
        <v>52</v>
      </c>
      <c r="G68">
        <v>0</v>
      </c>
      <c r="H68">
        <v>0</v>
      </c>
      <c r="I68" s="6"/>
      <c r="J68" s="6">
        <f>'Ejec-Presupuestaria-Febrero-23'!J67+I68</f>
        <v>0</v>
      </c>
      <c r="K68">
        <v>0</v>
      </c>
      <c r="L68" s="7">
        <f t="shared" ref="L68:L82" si="1">SUM(F68-J68)</f>
        <v>52</v>
      </c>
      <c r="M68">
        <v>0</v>
      </c>
      <c r="N68">
        <v>0</v>
      </c>
      <c r="O68">
        <v>0</v>
      </c>
    </row>
    <row r="69" spans="1:15" x14ac:dyDescent="0.2">
      <c r="A69" s="4">
        <v>320</v>
      </c>
      <c r="B69" t="s">
        <v>66</v>
      </c>
      <c r="C69" s="5">
        <v>500</v>
      </c>
      <c r="D69" s="1">
        <v>0</v>
      </c>
      <c r="E69">
        <v>0</v>
      </c>
      <c r="F69" s="5">
        <v>500</v>
      </c>
      <c r="G69">
        <v>0</v>
      </c>
      <c r="H69">
        <v>0</v>
      </c>
      <c r="I69" s="6"/>
      <c r="J69" s="6">
        <f>'Ejec-Presupuestaria-Febrero-23'!J68+I69</f>
        <v>0</v>
      </c>
      <c r="K69">
        <v>0</v>
      </c>
      <c r="L69" s="7">
        <f t="shared" si="1"/>
        <v>500</v>
      </c>
      <c r="M69">
        <v>0</v>
      </c>
      <c r="N69">
        <v>0</v>
      </c>
      <c r="O69">
        <v>0</v>
      </c>
    </row>
    <row r="70" spans="1:15" x14ac:dyDescent="0.2">
      <c r="A70" s="4">
        <v>340</v>
      </c>
      <c r="B70" t="s">
        <v>67</v>
      </c>
      <c r="C70" s="5">
        <v>450</v>
      </c>
      <c r="D70" s="1">
        <v>0</v>
      </c>
      <c r="E70">
        <v>0</v>
      </c>
      <c r="F70" s="5">
        <v>450</v>
      </c>
      <c r="G70">
        <v>0</v>
      </c>
      <c r="H70">
        <v>0</v>
      </c>
      <c r="I70" s="6"/>
      <c r="J70" s="6">
        <f>'Ejec-Presupuestaria-Febrero-23'!J69+I70</f>
        <v>0</v>
      </c>
      <c r="K70">
        <v>0</v>
      </c>
      <c r="L70" s="7">
        <f t="shared" si="1"/>
        <v>450</v>
      </c>
      <c r="M70">
        <v>0</v>
      </c>
      <c r="N70">
        <v>0</v>
      </c>
      <c r="O70">
        <v>0</v>
      </c>
    </row>
    <row r="71" spans="1:15" x14ac:dyDescent="0.2">
      <c r="A71" s="4">
        <v>350</v>
      </c>
      <c r="B71" t="s">
        <v>68</v>
      </c>
      <c r="C71" s="5">
        <v>700</v>
      </c>
      <c r="D71" s="1">
        <v>0</v>
      </c>
      <c r="E71">
        <v>0</v>
      </c>
      <c r="F71" s="5">
        <v>700</v>
      </c>
      <c r="G71">
        <v>0</v>
      </c>
      <c r="H71">
        <v>0</v>
      </c>
      <c r="I71" s="6"/>
      <c r="J71" s="6">
        <f>'Ejec-Presupuestaria-Febrero-23'!J70+I71</f>
        <v>88.08</v>
      </c>
      <c r="K71">
        <v>0</v>
      </c>
      <c r="L71" s="7">
        <f t="shared" si="1"/>
        <v>611.91999999999996</v>
      </c>
      <c r="M71">
        <v>0</v>
      </c>
      <c r="N71">
        <v>0</v>
      </c>
      <c r="O71">
        <v>0</v>
      </c>
    </row>
    <row r="72" spans="1:15" x14ac:dyDescent="0.2">
      <c r="A72" s="4">
        <v>370</v>
      </c>
      <c r="B72" t="s">
        <v>65</v>
      </c>
      <c r="C72" s="5">
        <v>2323</v>
      </c>
      <c r="D72" s="1">
        <v>0</v>
      </c>
      <c r="E72">
        <v>0</v>
      </c>
      <c r="F72" s="5">
        <v>2323</v>
      </c>
      <c r="G72">
        <v>0</v>
      </c>
      <c r="H72">
        <v>0</v>
      </c>
      <c r="I72" s="6">
        <v>620.54</v>
      </c>
      <c r="J72" s="6">
        <f>'Ejec-Presupuestaria-Febrero-23'!J71+I72</f>
        <v>620.54</v>
      </c>
      <c r="K72">
        <v>0</v>
      </c>
      <c r="L72" s="7">
        <f t="shared" si="1"/>
        <v>1702.46</v>
      </c>
      <c r="M72">
        <v>0</v>
      </c>
      <c r="N72">
        <v>0</v>
      </c>
      <c r="O72">
        <v>0</v>
      </c>
    </row>
    <row r="73" spans="1:15" x14ac:dyDescent="0.2">
      <c r="A73" s="4">
        <v>380</v>
      </c>
      <c r="B73" t="s">
        <v>69</v>
      </c>
      <c r="C73" s="5">
        <v>500</v>
      </c>
      <c r="D73" s="1">
        <v>0</v>
      </c>
      <c r="E73">
        <v>0</v>
      </c>
      <c r="F73" s="5">
        <v>500</v>
      </c>
      <c r="G73">
        <v>0</v>
      </c>
      <c r="H73">
        <v>0</v>
      </c>
      <c r="I73" s="6"/>
      <c r="J73" s="6">
        <f>'Ejec-Presupuestaria-Febrero-23'!J72+I73</f>
        <v>0</v>
      </c>
      <c r="K73">
        <v>0</v>
      </c>
      <c r="L73" s="7">
        <f t="shared" si="1"/>
        <v>500</v>
      </c>
      <c r="M73">
        <v>0</v>
      </c>
      <c r="N73">
        <v>0</v>
      </c>
      <c r="O73">
        <v>0</v>
      </c>
    </row>
    <row r="74" spans="1:15" x14ac:dyDescent="0.2">
      <c r="A74" s="4">
        <v>439</v>
      </c>
      <c r="B74" t="s">
        <v>71</v>
      </c>
      <c r="C74" s="5">
        <v>1500</v>
      </c>
      <c r="D74" s="1">
        <v>0</v>
      </c>
      <c r="E74">
        <v>0</v>
      </c>
      <c r="F74" s="5">
        <v>1500</v>
      </c>
      <c r="G74">
        <v>0</v>
      </c>
      <c r="H74">
        <v>0</v>
      </c>
      <c r="I74" s="6"/>
      <c r="J74" s="6">
        <f>'Ejec-Presupuestaria-Febrero-23'!J73+I74</f>
        <v>0</v>
      </c>
      <c r="K74">
        <v>0</v>
      </c>
      <c r="L74" s="7">
        <f t="shared" si="1"/>
        <v>1500</v>
      </c>
      <c r="M74">
        <v>0</v>
      </c>
      <c r="N74">
        <v>0</v>
      </c>
      <c r="O74">
        <v>0</v>
      </c>
    </row>
    <row r="75" spans="1:15" x14ac:dyDescent="0.2">
      <c r="A75" s="4">
        <v>581</v>
      </c>
      <c r="B75" t="s">
        <v>72</v>
      </c>
      <c r="C75" s="5">
        <v>500</v>
      </c>
      <c r="D75" s="1">
        <v>0</v>
      </c>
      <c r="E75">
        <v>0</v>
      </c>
      <c r="F75" s="5">
        <v>500</v>
      </c>
      <c r="G75">
        <v>0</v>
      </c>
      <c r="H75">
        <v>0</v>
      </c>
      <c r="I75" s="6"/>
      <c r="J75" s="6">
        <f>'Ejec-Presupuestaria-Febrero-23'!J74+I75</f>
        <v>0</v>
      </c>
      <c r="K75">
        <v>0</v>
      </c>
      <c r="L75" s="7">
        <f t="shared" si="1"/>
        <v>500</v>
      </c>
      <c r="M75">
        <v>0</v>
      </c>
      <c r="N75">
        <v>0</v>
      </c>
      <c r="O75">
        <v>0</v>
      </c>
    </row>
    <row r="76" spans="1:15" x14ac:dyDescent="0.2">
      <c r="A76" s="4">
        <v>582</v>
      </c>
      <c r="B76" t="s">
        <v>95</v>
      </c>
      <c r="C76" s="5">
        <v>0</v>
      </c>
      <c r="D76" s="1"/>
      <c r="E76" s="13">
        <f>17389.8+6050.2</f>
        <v>23440</v>
      </c>
      <c r="F76" s="5">
        <f>SUM(E76)</f>
        <v>23440</v>
      </c>
      <c r="G76">
        <v>0</v>
      </c>
      <c r="H76">
        <v>0</v>
      </c>
      <c r="I76" s="6">
        <v>12811.8</v>
      </c>
      <c r="J76" s="6">
        <f>'Ejec-Presupuestaria-Febrero-23'!J75+I76</f>
        <v>23433.54</v>
      </c>
      <c r="L76" s="7">
        <f t="shared" si="1"/>
        <v>6.4599999999991269</v>
      </c>
    </row>
    <row r="77" spans="1:15" x14ac:dyDescent="0.2">
      <c r="A77" s="4">
        <v>611</v>
      </c>
      <c r="B77" t="s">
        <v>73</v>
      </c>
      <c r="C77" s="5">
        <v>3500</v>
      </c>
      <c r="D77" s="1">
        <v>0</v>
      </c>
      <c r="E77">
        <v>0</v>
      </c>
      <c r="F77" s="5">
        <v>3500</v>
      </c>
      <c r="G77">
        <v>0</v>
      </c>
      <c r="H77">
        <v>0</v>
      </c>
      <c r="I77" s="6"/>
      <c r="J77" s="6">
        <f>'Ejec-Presupuestaria-Febrero-23'!J76+I77</f>
        <v>0</v>
      </c>
      <c r="K77">
        <v>0</v>
      </c>
      <c r="L77" s="7">
        <f t="shared" si="1"/>
        <v>3500</v>
      </c>
      <c r="M77">
        <v>0</v>
      </c>
      <c r="N77">
        <v>0</v>
      </c>
      <c r="O77">
        <v>0</v>
      </c>
    </row>
    <row r="78" spans="1:15" x14ac:dyDescent="0.2">
      <c r="A78" s="4">
        <v>624</v>
      </c>
      <c r="B78" t="s">
        <v>74</v>
      </c>
      <c r="C78" s="5">
        <v>1000</v>
      </c>
      <c r="D78" s="1">
        <v>0</v>
      </c>
      <c r="E78">
        <v>0</v>
      </c>
      <c r="F78" s="5">
        <v>1000</v>
      </c>
      <c r="G78">
        <v>0</v>
      </c>
      <c r="H78">
        <v>0</v>
      </c>
      <c r="I78" s="6"/>
      <c r="J78" s="6">
        <f>'Ejec-Presupuestaria-Febrero-23'!J77+I78</f>
        <v>0</v>
      </c>
      <c r="K78">
        <v>0</v>
      </c>
      <c r="L78" s="7">
        <f t="shared" si="1"/>
        <v>1000</v>
      </c>
      <c r="M78">
        <v>0</v>
      </c>
      <c r="N78">
        <v>0</v>
      </c>
      <c r="O78">
        <v>0</v>
      </c>
    </row>
    <row r="79" spans="1:15" x14ac:dyDescent="0.2">
      <c r="A79" s="4">
        <v>639</v>
      </c>
      <c r="B79" t="s">
        <v>75</v>
      </c>
      <c r="C79" s="5">
        <v>500</v>
      </c>
      <c r="D79" s="1">
        <v>0</v>
      </c>
      <c r="E79">
        <v>0</v>
      </c>
      <c r="F79" s="5">
        <v>500</v>
      </c>
      <c r="G79">
        <v>0</v>
      </c>
      <c r="H79">
        <v>0</v>
      </c>
      <c r="I79" s="6"/>
      <c r="J79" s="6">
        <f>'Ejec-Presupuestaria-Febrero-23'!J78+I79</f>
        <v>0</v>
      </c>
      <c r="K79">
        <v>0</v>
      </c>
      <c r="L79" s="7">
        <f t="shared" si="1"/>
        <v>500</v>
      </c>
      <c r="M79">
        <v>0</v>
      </c>
      <c r="N79">
        <v>0</v>
      </c>
      <c r="O79">
        <v>0</v>
      </c>
    </row>
    <row r="80" spans="1:15" x14ac:dyDescent="0.2">
      <c r="A80" s="4">
        <v>646</v>
      </c>
      <c r="B80" t="s">
        <v>76</v>
      </c>
      <c r="C80" s="5">
        <v>50000</v>
      </c>
      <c r="D80" s="1">
        <v>0</v>
      </c>
      <c r="E80">
        <v>0</v>
      </c>
      <c r="F80" s="5">
        <v>50000</v>
      </c>
      <c r="G80">
        <v>0</v>
      </c>
      <c r="H80">
        <v>0</v>
      </c>
      <c r="I80" s="6">
        <v>7500</v>
      </c>
      <c r="J80" s="6">
        <f>'Ejec-Presupuestaria-Febrero-23'!J79+I80</f>
        <v>7500</v>
      </c>
      <c r="K80">
        <v>0</v>
      </c>
      <c r="L80" s="7">
        <f t="shared" si="1"/>
        <v>42500</v>
      </c>
      <c r="M80">
        <v>0</v>
      </c>
      <c r="N80">
        <v>0</v>
      </c>
      <c r="O80">
        <v>0</v>
      </c>
    </row>
    <row r="81" spans="1:15" x14ac:dyDescent="0.2">
      <c r="A81" s="4">
        <v>713</v>
      </c>
      <c r="B81" t="s">
        <v>70</v>
      </c>
      <c r="C81" s="5">
        <v>100</v>
      </c>
      <c r="D81" s="1">
        <v>0</v>
      </c>
      <c r="E81">
        <v>0</v>
      </c>
      <c r="F81" s="5">
        <v>100</v>
      </c>
      <c r="G81">
        <v>0</v>
      </c>
      <c r="H81">
        <v>0</v>
      </c>
      <c r="I81" s="6"/>
      <c r="J81" s="6">
        <f>'Ejec-Presupuestaria-Febrero-23'!J80+I81</f>
        <v>0</v>
      </c>
      <c r="K81">
        <v>0</v>
      </c>
      <c r="L81" s="7">
        <f t="shared" si="1"/>
        <v>100</v>
      </c>
      <c r="M81">
        <v>0</v>
      </c>
      <c r="N81">
        <v>0</v>
      </c>
      <c r="O81">
        <v>0</v>
      </c>
    </row>
    <row r="82" spans="1:15" x14ac:dyDescent="0.2">
      <c r="A82" s="4">
        <v>930</v>
      </c>
      <c r="B82" s="3" t="s">
        <v>77</v>
      </c>
      <c r="C82" s="5">
        <v>750</v>
      </c>
      <c r="D82" s="1">
        <v>0</v>
      </c>
      <c r="E82">
        <v>0</v>
      </c>
      <c r="F82" s="5">
        <v>750</v>
      </c>
      <c r="G82">
        <v>0</v>
      </c>
      <c r="H82">
        <v>0</v>
      </c>
      <c r="I82" s="6"/>
      <c r="J82" s="6">
        <f>'Ejec-Presupuestaria-Febrero-23'!J81+I82</f>
        <v>0</v>
      </c>
      <c r="K82">
        <v>0</v>
      </c>
      <c r="L82" s="7">
        <f t="shared" si="1"/>
        <v>750</v>
      </c>
      <c r="M82">
        <v>0</v>
      </c>
      <c r="N82">
        <v>0</v>
      </c>
      <c r="O82">
        <v>0</v>
      </c>
    </row>
    <row r="83" spans="1:15" s="10" customFormat="1" x14ac:dyDescent="0.2">
      <c r="A83" s="9"/>
      <c r="B83" s="10" t="s">
        <v>79</v>
      </c>
      <c r="C83" s="11">
        <f>SUM(C2:C82)</f>
        <v>800136</v>
      </c>
      <c r="D83" s="12">
        <v>0</v>
      </c>
      <c r="E83" s="11">
        <f>SUM(E2:E82)</f>
        <v>17389.8</v>
      </c>
      <c r="F83" s="11">
        <f>SUM(F2:F82)</f>
        <v>817525.79999999993</v>
      </c>
      <c r="G83" s="10">
        <v>0</v>
      </c>
      <c r="H83" s="10">
        <v>0</v>
      </c>
      <c r="I83" s="11">
        <f t="shared" ref="I83:L83" si="2">SUM(I2:I82)</f>
        <v>62728.01999999999</v>
      </c>
      <c r="J83" s="11">
        <f t="shared" si="2"/>
        <v>146714.82</v>
      </c>
      <c r="K83" s="10">
        <v>0</v>
      </c>
      <c r="L83" s="11">
        <f t="shared" si="2"/>
        <v>670810.97999999975</v>
      </c>
      <c r="M83" s="10">
        <v>0</v>
      </c>
      <c r="N83" s="10">
        <v>0</v>
      </c>
      <c r="O83" s="10">
        <v>0</v>
      </c>
    </row>
    <row r="84" spans="1:15" x14ac:dyDescent="0.2">
      <c r="L84" s="13">
        <v>663659.96</v>
      </c>
    </row>
    <row r="85" spans="1:15" x14ac:dyDescent="0.2">
      <c r="L85" s="14">
        <f>SUM(L83-L84)</f>
        <v>7151.0199999997858</v>
      </c>
    </row>
  </sheetData>
  <printOptions horizontalCentered="1"/>
  <pageMargins left="0.19685039370078741" right="0.19685039370078741" top="0.27559055118110237" bottom="0.27559055118110237" header="0.78740157480314965" footer="0.78740157480314965"/>
  <pageSetup paperSize="5" scale="65" orientation="landscape" useFirstPageNumber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3"/>
  <sheetViews>
    <sheetView topLeftCell="A40" zoomScaleNormal="100" workbookViewId="0">
      <selection activeCell="I57" sqref="I57"/>
    </sheetView>
  </sheetViews>
  <sheetFormatPr baseColWidth="10" defaultColWidth="11.7109375" defaultRowHeight="12.75" x14ac:dyDescent="0.2"/>
  <cols>
    <col min="1" max="1" width="6.28515625" style="4" customWidth="1"/>
    <col min="2" max="2" width="63.5703125" customWidth="1"/>
    <col min="3" max="3" width="15.140625" style="5" customWidth="1"/>
    <col min="4" max="4" width="14.42578125" customWidth="1"/>
    <col min="5" max="5" width="19.140625" customWidth="1"/>
    <col min="6" max="6" width="16" customWidth="1"/>
    <col min="7" max="7" width="13.140625" customWidth="1"/>
    <col min="8" max="8" width="15.42578125" customWidth="1"/>
    <col min="9" max="9" width="18.28515625" style="8" customWidth="1"/>
    <col min="10" max="10" width="17.140625" customWidth="1"/>
    <col min="11" max="11" width="12.85546875" customWidth="1"/>
    <col min="12" max="12" width="14.42578125" customWidth="1"/>
    <col min="13" max="13" width="12.85546875" customWidth="1"/>
    <col min="14" max="14" width="9.7109375" customWidth="1"/>
    <col min="15" max="15" width="13.5703125" customWidth="1"/>
  </cols>
  <sheetData>
    <row r="1" spans="1:15" x14ac:dyDescent="0.2">
      <c r="A1" s="4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</row>
    <row r="2" spans="1:15" x14ac:dyDescent="0.2">
      <c r="A2" s="4">
        <v>1</v>
      </c>
      <c r="B2" t="s">
        <v>0</v>
      </c>
      <c r="C2" s="5">
        <v>277800</v>
      </c>
      <c r="D2" s="1">
        <v>0</v>
      </c>
      <c r="E2">
        <v>0</v>
      </c>
      <c r="F2" s="5">
        <v>270600</v>
      </c>
      <c r="G2">
        <v>0</v>
      </c>
      <c r="H2">
        <v>0</v>
      </c>
      <c r="I2" s="6">
        <v>25295.83</v>
      </c>
      <c r="J2" s="6">
        <f>'Ejec-Presupuestaria-Marzo '!J2+I2</f>
        <v>89867.32</v>
      </c>
      <c r="K2">
        <v>0</v>
      </c>
      <c r="L2" s="7">
        <f>SUM(F2-J2)</f>
        <v>180732.68</v>
      </c>
      <c r="M2">
        <v>0</v>
      </c>
      <c r="N2">
        <v>0</v>
      </c>
      <c r="O2">
        <v>0</v>
      </c>
    </row>
    <row r="3" spans="1:15" x14ac:dyDescent="0.2">
      <c r="A3" s="4">
        <v>2</v>
      </c>
      <c r="B3" t="s">
        <v>24</v>
      </c>
      <c r="C3" s="5">
        <v>4000</v>
      </c>
      <c r="D3" s="1">
        <v>0</v>
      </c>
      <c r="E3">
        <v>0</v>
      </c>
      <c r="F3" s="5">
        <v>4000</v>
      </c>
      <c r="G3">
        <v>0</v>
      </c>
      <c r="H3">
        <v>0</v>
      </c>
      <c r="I3" s="6">
        <v>0</v>
      </c>
      <c r="J3" s="6">
        <f>'Ejec-Presupuestaria-Marzo '!J3+I3</f>
        <v>0</v>
      </c>
      <c r="K3">
        <v>0</v>
      </c>
      <c r="L3" s="7">
        <f t="shared" ref="L3:L67" si="0">SUM(F3-J3)</f>
        <v>4000</v>
      </c>
      <c r="M3">
        <v>0</v>
      </c>
      <c r="N3">
        <v>0</v>
      </c>
      <c r="O3">
        <v>0</v>
      </c>
    </row>
    <row r="4" spans="1:15" x14ac:dyDescent="0.2">
      <c r="A4" s="4">
        <v>3</v>
      </c>
      <c r="B4" t="s">
        <v>25</v>
      </c>
      <c r="C4" s="5">
        <v>33600</v>
      </c>
      <c r="D4" s="1">
        <v>0</v>
      </c>
      <c r="E4">
        <v>0</v>
      </c>
      <c r="F4" s="5">
        <v>40800</v>
      </c>
      <c r="G4">
        <v>0</v>
      </c>
      <c r="H4">
        <v>0</v>
      </c>
      <c r="I4" s="6">
        <v>3593.2</v>
      </c>
      <c r="J4" s="6">
        <f>'Ejec-Presupuestaria-Marzo '!J4+I4</f>
        <v>11178.23</v>
      </c>
      <c r="K4">
        <v>0</v>
      </c>
      <c r="L4" s="7">
        <f t="shared" si="0"/>
        <v>29621.77</v>
      </c>
      <c r="M4">
        <v>0</v>
      </c>
      <c r="N4">
        <v>0</v>
      </c>
      <c r="O4">
        <v>0</v>
      </c>
    </row>
    <row r="5" spans="1:15" x14ac:dyDescent="0.2">
      <c r="A5" s="4">
        <v>20</v>
      </c>
      <c r="B5" t="s">
        <v>26</v>
      </c>
      <c r="C5" s="5">
        <v>14400</v>
      </c>
      <c r="D5" s="1">
        <v>0</v>
      </c>
      <c r="E5">
        <v>0</v>
      </c>
      <c r="F5" s="5">
        <v>14400</v>
      </c>
      <c r="G5">
        <v>0</v>
      </c>
      <c r="H5">
        <v>0</v>
      </c>
      <c r="I5" s="6">
        <v>1200</v>
      </c>
      <c r="J5" s="6">
        <f>'Ejec-Presupuestaria-Marzo '!J5+I5</f>
        <v>3540</v>
      </c>
      <c r="K5">
        <v>0</v>
      </c>
      <c r="L5" s="7">
        <f t="shared" si="0"/>
        <v>10860</v>
      </c>
      <c r="M5">
        <v>0</v>
      </c>
      <c r="N5">
        <v>0</v>
      </c>
      <c r="O5">
        <v>0</v>
      </c>
    </row>
    <row r="6" spans="1:15" x14ac:dyDescent="0.2">
      <c r="A6" s="4">
        <v>30</v>
      </c>
      <c r="B6" t="s">
        <v>1</v>
      </c>
      <c r="C6" s="5">
        <v>194117</v>
      </c>
      <c r="D6" s="1">
        <v>0</v>
      </c>
      <c r="E6">
        <v>0</v>
      </c>
      <c r="F6" s="5">
        <v>194117</v>
      </c>
      <c r="G6">
        <v>0</v>
      </c>
      <c r="H6">
        <v>0</v>
      </c>
      <c r="I6" s="6">
        <v>3715.26</v>
      </c>
      <c r="J6" s="6">
        <f>'Ejec-Presupuestaria-Marzo '!J6+I6</f>
        <v>14861.04</v>
      </c>
      <c r="K6">
        <v>0</v>
      </c>
      <c r="L6" s="7">
        <f t="shared" si="0"/>
        <v>179255.96</v>
      </c>
      <c r="M6">
        <v>0</v>
      </c>
      <c r="N6">
        <v>0</v>
      </c>
      <c r="O6">
        <v>0</v>
      </c>
    </row>
    <row r="7" spans="1:15" x14ac:dyDescent="0.2">
      <c r="A7" s="4">
        <v>50</v>
      </c>
      <c r="B7" t="s">
        <v>2</v>
      </c>
      <c r="C7" s="5">
        <v>18150</v>
      </c>
      <c r="D7" s="1">
        <v>0</v>
      </c>
      <c r="E7">
        <v>0</v>
      </c>
      <c r="F7" s="5">
        <v>18150</v>
      </c>
      <c r="G7">
        <v>0</v>
      </c>
      <c r="H7">
        <v>0</v>
      </c>
      <c r="I7" s="6">
        <v>0</v>
      </c>
      <c r="J7" s="6">
        <f>'Ejec-Presupuestaria-Marzo '!J7+I7</f>
        <v>5628.1</v>
      </c>
      <c r="K7">
        <v>0</v>
      </c>
      <c r="L7" s="7">
        <f t="shared" si="0"/>
        <v>12521.9</v>
      </c>
      <c r="M7">
        <v>0</v>
      </c>
      <c r="N7">
        <v>0</v>
      </c>
      <c r="O7">
        <v>0</v>
      </c>
    </row>
    <row r="8" spans="1:15" x14ac:dyDescent="0.2">
      <c r="A8" s="4">
        <v>71</v>
      </c>
      <c r="B8" t="s">
        <v>3</v>
      </c>
      <c r="C8" s="5">
        <v>64426</v>
      </c>
      <c r="D8" s="1">
        <v>0</v>
      </c>
      <c r="E8">
        <v>0</v>
      </c>
      <c r="F8" s="5">
        <v>64426</v>
      </c>
      <c r="G8">
        <v>0</v>
      </c>
      <c r="H8">
        <v>0</v>
      </c>
      <c r="I8" s="6">
        <v>6577.42</v>
      </c>
      <c r="J8" s="6">
        <f>'Ejec-Presupuestaria-Marzo '!J8+I8</f>
        <v>14543.22</v>
      </c>
      <c r="K8">
        <v>0</v>
      </c>
      <c r="L8" s="7">
        <f t="shared" si="0"/>
        <v>49882.78</v>
      </c>
      <c r="M8">
        <v>0</v>
      </c>
      <c r="N8">
        <v>0</v>
      </c>
      <c r="O8">
        <v>0</v>
      </c>
    </row>
    <row r="9" spans="1:15" x14ac:dyDescent="0.2">
      <c r="A9" s="4">
        <v>72</v>
      </c>
      <c r="B9" t="s">
        <v>4</v>
      </c>
      <c r="C9" s="5">
        <v>4736</v>
      </c>
      <c r="D9" s="1">
        <v>0</v>
      </c>
      <c r="E9">
        <v>0</v>
      </c>
      <c r="F9" s="5">
        <v>4736</v>
      </c>
      <c r="G9">
        <v>0</v>
      </c>
      <c r="H9">
        <v>0</v>
      </c>
      <c r="I9" s="6">
        <v>749.72</v>
      </c>
      <c r="J9" s="6">
        <f>'Ejec-Presupuestaria-Marzo '!J9+I9</f>
        <v>1515.71</v>
      </c>
      <c r="K9">
        <v>0</v>
      </c>
      <c r="L9" s="7">
        <f t="shared" si="0"/>
        <v>3220.29</v>
      </c>
      <c r="M9">
        <v>0</v>
      </c>
      <c r="N9">
        <v>0</v>
      </c>
      <c r="O9">
        <v>0</v>
      </c>
    </row>
    <row r="10" spans="1:15" x14ac:dyDescent="0.2">
      <c r="A10" s="4">
        <v>73</v>
      </c>
      <c r="B10" t="s">
        <v>5</v>
      </c>
      <c r="C10" s="5">
        <v>10705</v>
      </c>
      <c r="D10" s="1">
        <v>0</v>
      </c>
      <c r="E10">
        <v>0</v>
      </c>
      <c r="F10" s="5">
        <v>10705</v>
      </c>
      <c r="G10">
        <v>0</v>
      </c>
      <c r="H10">
        <v>0</v>
      </c>
      <c r="I10" s="6">
        <v>1127.6199999999999</v>
      </c>
      <c r="J10" s="6">
        <f>'Ejec-Presupuestaria-Marzo '!J10+I10</f>
        <v>2241.9299999999998</v>
      </c>
      <c r="K10">
        <v>0</v>
      </c>
      <c r="L10" s="7">
        <f t="shared" si="0"/>
        <v>8463.07</v>
      </c>
      <c r="M10">
        <v>0</v>
      </c>
      <c r="N10">
        <v>0</v>
      </c>
      <c r="O10">
        <v>0</v>
      </c>
    </row>
    <row r="11" spans="1:15" x14ac:dyDescent="0.2">
      <c r="A11" s="4">
        <v>74</v>
      </c>
      <c r="B11" t="s">
        <v>6</v>
      </c>
      <c r="C11" s="5">
        <v>949</v>
      </c>
      <c r="D11" s="1">
        <v>0</v>
      </c>
      <c r="E11">
        <v>0</v>
      </c>
      <c r="F11" s="5">
        <v>949</v>
      </c>
      <c r="G11">
        <v>0</v>
      </c>
      <c r="H11">
        <v>0</v>
      </c>
      <c r="I11" s="6">
        <v>75.94</v>
      </c>
      <c r="J11" s="6">
        <f>'Ejec-Presupuestaria-Marzo '!J11+I11</f>
        <v>832.22</v>
      </c>
      <c r="K11">
        <v>0</v>
      </c>
      <c r="L11" s="7">
        <f t="shared" si="0"/>
        <v>116.77999999999997</v>
      </c>
      <c r="M11">
        <v>0</v>
      </c>
      <c r="N11">
        <v>0</v>
      </c>
      <c r="O11">
        <v>0</v>
      </c>
    </row>
    <row r="12" spans="1:15" ht="15" x14ac:dyDescent="0.2">
      <c r="A12" s="4">
        <v>76</v>
      </c>
      <c r="B12" s="2" t="s">
        <v>78</v>
      </c>
      <c r="C12" s="5">
        <v>572</v>
      </c>
      <c r="D12" s="1">
        <v>0</v>
      </c>
      <c r="E12">
        <v>0</v>
      </c>
      <c r="F12" s="5">
        <v>572</v>
      </c>
      <c r="G12">
        <v>0</v>
      </c>
      <c r="H12">
        <v>0</v>
      </c>
      <c r="I12" s="6"/>
      <c r="J12" s="6">
        <f>'Ejec-Presupuestaria-Marzo '!J12+I12</f>
        <v>0</v>
      </c>
      <c r="K12">
        <v>0</v>
      </c>
      <c r="L12" s="7">
        <f t="shared" si="0"/>
        <v>572</v>
      </c>
      <c r="M12">
        <v>0</v>
      </c>
      <c r="N12">
        <v>0</v>
      </c>
      <c r="O12">
        <v>0</v>
      </c>
    </row>
    <row r="13" spans="1:15" x14ac:dyDescent="0.2">
      <c r="A13" s="4">
        <v>81</v>
      </c>
      <c r="B13" t="s">
        <v>27</v>
      </c>
      <c r="C13" s="5">
        <v>3900</v>
      </c>
      <c r="D13" s="1">
        <v>0</v>
      </c>
      <c r="E13">
        <v>0</v>
      </c>
      <c r="F13" s="5">
        <v>3900</v>
      </c>
      <c r="G13">
        <v>0</v>
      </c>
      <c r="H13">
        <v>0</v>
      </c>
      <c r="I13" s="6"/>
      <c r="J13" s="6">
        <f>'Ejec-Presupuestaria-Marzo '!J13+I13</f>
        <v>0</v>
      </c>
      <c r="K13">
        <v>0</v>
      </c>
      <c r="L13" s="7">
        <f t="shared" si="0"/>
        <v>3900</v>
      </c>
      <c r="M13">
        <v>0</v>
      </c>
      <c r="N13">
        <v>0</v>
      </c>
      <c r="O13">
        <v>0</v>
      </c>
    </row>
    <row r="14" spans="1:15" x14ac:dyDescent="0.2">
      <c r="A14" s="4">
        <v>99</v>
      </c>
      <c r="B14" t="s">
        <v>7</v>
      </c>
      <c r="C14" s="5">
        <v>716</v>
      </c>
      <c r="D14" s="1">
        <v>0</v>
      </c>
      <c r="E14" s="13">
        <v>-20</v>
      </c>
      <c r="F14" s="5">
        <f>SUM(C14:E14)</f>
        <v>696</v>
      </c>
      <c r="G14">
        <v>0</v>
      </c>
      <c r="H14">
        <v>0</v>
      </c>
      <c r="I14" s="6"/>
      <c r="J14" s="6">
        <f>'Ejec-Presupuestaria-Marzo '!J14+I14</f>
        <v>0</v>
      </c>
      <c r="K14">
        <v>0</v>
      </c>
      <c r="L14" s="7">
        <f t="shared" si="0"/>
        <v>696</v>
      </c>
      <c r="M14">
        <v>0</v>
      </c>
      <c r="N14">
        <v>0</v>
      </c>
      <c r="O14">
        <v>0</v>
      </c>
    </row>
    <row r="15" spans="1:15" x14ac:dyDescent="0.2">
      <c r="A15" s="4">
        <v>101</v>
      </c>
      <c r="B15" t="s">
        <v>8</v>
      </c>
      <c r="C15" s="5">
        <v>10</v>
      </c>
      <c r="D15" s="1">
        <v>0</v>
      </c>
      <c r="E15">
        <v>0</v>
      </c>
      <c r="F15" s="5">
        <v>10</v>
      </c>
      <c r="G15">
        <v>0</v>
      </c>
      <c r="H15">
        <v>0</v>
      </c>
      <c r="I15" s="6"/>
      <c r="J15" s="6">
        <f>'Ejec-Presupuestaria-Marzo '!J15+I15</f>
        <v>0</v>
      </c>
      <c r="K15">
        <v>0</v>
      </c>
      <c r="L15" s="7">
        <f t="shared" si="0"/>
        <v>10</v>
      </c>
      <c r="M15">
        <v>0</v>
      </c>
      <c r="N15">
        <v>0</v>
      </c>
      <c r="O15">
        <v>0</v>
      </c>
    </row>
    <row r="16" spans="1:15" x14ac:dyDescent="0.2">
      <c r="A16" s="4">
        <v>105</v>
      </c>
      <c r="B16" t="s">
        <v>28</v>
      </c>
      <c r="C16" s="5">
        <v>1000</v>
      </c>
      <c r="D16" s="1">
        <v>0</v>
      </c>
      <c r="E16">
        <v>0</v>
      </c>
      <c r="F16" s="5">
        <v>1000</v>
      </c>
      <c r="G16">
        <v>0</v>
      </c>
      <c r="H16">
        <v>0</v>
      </c>
      <c r="I16" s="6"/>
      <c r="J16" s="6">
        <f>'Ejec-Presupuestaria-Marzo '!J16+I16</f>
        <v>0</v>
      </c>
      <c r="K16">
        <v>0</v>
      </c>
      <c r="L16" s="7">
        <f t="shared" si="0"/>
        <v>1000</v>
      </c>
      <c r="M16">
        <v>0</v>
      </c>
      <c r="N16">
        <v>0</v>
      </c>
      <c r="O16">
        <v>0</v>
      </c>
    </row>
    <row r="17" spans="1:15" x14ac:dyDescent="0.2">
      <c r="A17" s="4">
        <v>111</v>
      </c>
      <c r="B17" t="s">
        <v>9</v>
      </c>
      <c r="C17" s="5">
        <v>2000</v>
      </c>
      <c r="D17" s="1">
        <v>0</v>
      </c>
      <c r="E17">
        <v>0</v>
      </c>
      <c r="F17" s="5">
        <v>2000</v>
      </c>
      <c r="G17">
        <v>0</v>
      </c>
      <c r="H17">
        <v>0</v>
      </c>
      <c r="I17" s="6"/>
      <c r="J17" s="6">
        <f>'Ejec-Presupuestaria-Marzo '!J17+I17</f>
        <v>0</v>
      </c>
      <c r="K17">
        <v>0</v>
      </c>
      <c r="L17" s="7">
        <f t="shared" si="0"/>
        <v>2000</v>
      </c>
      <c r="M17">
        <v>0</v>
      </c>
      <c r="N17">
        <v>0</v>
      </c>
      <c r="O17">
        <v>0</v>
      </c>
    </row>
    <row r="18" spans="1:15" x14ac:dyDescent="0.2">
      <c r="A18" s="4">
        <v>114</v>
      </c>
      <c r="B18" t="s">
        <v>10</v>
      </c>
      <c r="C18" s="5">
        <v>27100</v>
      </c>
      <c r="D18" s="1">
        <v>0</v>
      </c>
      <c r="E18" s="13">
        <v>-6060.78</v>
      </c>
      <c r="F18" s="5">
        <f>SUM(C18:E18)</f>
        <v>21039.22</v>
      </c>
      <c r="G18">
        <v>0</v>
      </c>
      <c r="H18">
        <v>0</v>
      </c>
      <c r="I18" s="6">
        <v>2895.14</v>
      </c>
      <c r="J18" s="6">
        <f>'Ejec-Presupuestaria-Marzo '!J18+I18</f>
        <v>5817.57</v>
      </c>
      <c r="K18">
        <v>0</v>
      </c>
      <c r="L18" s="7">
        <f t="shared" si="0"/>
        <v>15221.650000000001</v>
      </c>
      <c r="M18">
        <v>0</v>
      </c>
      <c r="N18">
        <v>0</v>
      </c>
      <c r="O18">
        <v>0</v>
      </c>
    </row>
    <row r="19" spans="1:15" x14ac:dyDescent="0.2">
      <c r="A19" s="4">
        <v>115</v>
      </c>
      <c r="B19" t="s">
        <v>11</v>
      </c>
      <c r="C19" s="5">
        <v>4500</v>
      </c>
      <c r="D19" s="1">
        <v>0</v>
      </c>
      <c r="E19">
        <v>0</v>
      </c>
      <c r="F19" s="5">
        <v>4500</v>
      </c>
      <c r="G19">
        <v>0</v>
      </c>
      <c r="H19">
        <v>0</v>
      </c>
      <c r="I19" s="6"/>
      <c r="J19" s="6">
        <f>'Ejec-Presupuestaria-Marzo '!J19+I19</f>
        <v>0</v>
      </c>
      <c r="K19">
        <v>0</v>
      </c>
      <c r="L19" s="7">
        <f t="shared" si="0"/>
        <v>4500</v>
      </c>
      <c r="M19">
        <v>0</v>
      </c>
      <c r="N19">
        <v>0</v>
      </c>
      <c r="O19">
        <v>0</v>
      </c>
    </row>
    <row r="20" spans="1:15" x14ac:dyDescent="0.2">
      <c r="A20" s="4">
        <v>120</v>
      </c>
      <c r="B20" t="s">
        <v>12</v>
      </c>
      <c r="C20" s="5">
        <v>500</v>
      </c>
      <c r="D20" s="1">
        <v>0</v>
      </c>
      <c r="E20" s="13">
        <v>200</v>
      </c>
      <c r="F20" s="5">
        <f>SUM(C20:E20)</f>
        <v>700</v>
      </c>
      <c r="G20">
        <v>0</v>
      </c>
      <c r="H20">
        <v>0</v>
      </c>
      <c r="I20" s="6">
        <v>2.68</v>
      </c>
      <c r="J20" s="6">
        <f>'Ejec-Presupuestaria-Marzo '!J20+I20</f>
        <v>2.68</v>
      </c>
      <c r="K20">
        <v>0</v>
      </c>
      <c r="L20" s="7">
        <f t="shared" si="0"/>
        <v>697.32</v>
      </c>
      <c r="M20">
        <v>0</v>
      </c>
      <c r="N20">
        <v>0</v>
      </c>
      <c r="O20">
        <v>0</v>
      </c>
    </row>
    <row r="21" spans="1:15" x14ac:dyDescent="0.2">
      <c r="A21" s="4">
        <v>141</v>
      </c>
      <c r="B21" t="s">
        <v>13</v>
      </c>
      <c r="C21" s="5">
        <v>3500</v>
      </c>
      <c r="D21" s="1">
        <v>0</v>
      </c>
      <c r="E21">
        <v>0</v>
      </c>
      <c r="F21" s="5">
        <v>3500</v>
      </c>
      <c r="G21">
        <v>0</v>
      </c>
      <c r="H21">
        <v>0</v>
      </c>
      <c r="I21" s="6">
        <v>152</v>
      </c>
      <c r="J21" s="6">
        <f>'Ejec-Presupuestaria-Marzo '!J21+I21</f>
        <v>780</v>
      </c>
      <c r="K21">
        <v>0</v>
      </c>
      <c r="L21" s="7">
        <f t="shared" si="0"/>
        <v>2720</v>
      </c>
      <c r="M21">
        <v>0</v>
      </c>
      <c r="N21">
        <v>0</v>
      </c>
      <c r="O21">
        <v>0</v>
      </c>
    </row>
    <row r="22" spans="1:15" x14ac:dyDescent="0.2">
      <c r="A22" s="4">
        <v>142</v>
      </c>
      <c r="B22" t="s">
        <v>14</v>
      </c>
      <c r="C22" s="5">
        <v>10</v>
      </c>
      <c r="D22" s="1">
        <v>0</v>
      </c>
      <c r="E22">
        <v>0</v>
      </c>
      <c r="F22" s="5">
        <v>10</v>
      </c>
      <c r="G22">
        <v>0</v>
      </c>
      <c r="H22">
        <v>0</v>
      </c>
      <c r="I22" s="6"/>
      <c r="J22" s="6">
        <f>'Ejec-Presupuestaria-Marzo '!J22+I22</f>
        <v>0</v>
      </c>
      <c r="K22">
        <v>0</v>
      </c>
      <c r="L22" s="7">
        <f t="shared" si="0"/>
        <v>10</v>
      </c>
      <c r="M22">
        <v>0</v>
      </c>
      <c r="N22">
        <v>0</v>
      </c>
      <c r="O22">
        <v>0</v>
      </c>
    </row>
    <row r="23" spans="1:15" x14ac:dyDescent="0.2">
      <c r="A23" s="4">
        <v>143</v>
      </c>
      <c r="B23" t="s">
        <v>29</v>
      </c>
      <c r="C23" s="5">
        <v>2000</v>
      </c>
      <c r="D23" s="1">
        <v>0</v>
      </c>
      <c r="E23">
        <v>0</v>
      </c>
      <c r="F23" s="5">
        <v>2000</v>
      </c>
      <c r="G23">
        <v>0</v>
      </c>
      <c r="H23">
        <v>0</v>
      </c>
      <c r="I23" s="6"/>
      <c r="J23" s="6">
        <f>'Ejec-Presupuestaria-Marzo '!J23+I23</f>
        <v>0</v>
      </c>
      <c r="K23">
        <v>0</v>
      </c>
      <c r="L23" s="7">
        <f t="shared" si="0"/>
        <v>2000</v>
      </c>
      <c r="M23">
        <v>0</v>
      </c>
      <c r="N23">
        <v>0</v>
      </c>
      <c r="O23">
        <v>0</v>
      </c>
    </row>
    <row r="24" spans="1:15" x14ac:dyDescent="0.2">
      <c r="A24" s="4">
        <v>151</v>
      </c>
      <c r="B24" t="s">
        <v>15</v>
      </c>
      <c r="C24" s="5">
        <v>4500</v>
      </c>
      <c r="D24" s="1">
        <v>0</v>
      </c>
      <c r="E24">
        <v>0</v>
      </c>
      <c r="F24" s="5">
        <v>4500</v>
      </c>
      <c r="G24">
        <v>0</v>
      </c>
      <c r="H24">
        <v>0</v>
      </c>
      <c r="I24" s="6">
        <v>90.8</v>
      </c>
      <c r="J24" s="6">
        <f>'Ejec-Presupuestaria-Marzo '!J24+I24</f>
        <v>211.2</v>
      </c>
      <c r="K24">
        <v>0</v>
      </c>
      <c r="L24" s="7">
        <f t="shared" si="0"/>
        <v>4288.8</v>
      </c>
      <c r="M24">
        <v>0</v>
      </c>
      <c r="N24">
        <v>0</v>
      </c>
      <c r="O24">
        <v>0</v>
      </c>
    </row>
    <row r="25" spans="1:15" x14ac:dyDescent="0.2">
      <c r="A25" s="4">
        <v>153</v>
      </c>
      <c r="B25" t="s">
        <v>30</v>
      </c>
      <c r="C25" s="5">
        <v>1000</v>
      </c>
      <c r="D25" s="1">
        <v>0</v>
      </c>
      <c r="E25">
        <v>0</v>
      </c>
      <c r="F25" s="5">
        <v>1000</v>
      </c>
      <c r="G25">
        <v>0</v>
      </c>
      <c r="H25">
        <v>0</v>
      </c>
      <c r="I25" s="6"/>
      <c r="J25" s="6">
        <f>'Ejec-Presupuestaria-Marzo '!J25+I25</f>
        <v>0</v>
      </c>
      <c r="K25">
        <v>0</v>
      </c>
      <c r="L25" s="7">
        <f t="shared" si="0"/>
        <v>1000</v>
      </c>
      <c r="M25">
        <v>0</v>
      </c>
      <c r="N25">
        <v>0</v>
      </c>
      <c r="O25">
        <v>0</v>
      </c>
    </row>
    <row r="26" spans="1:15" x14ac:dyDescent="0.2">
      <c r="A26" s="4">
        <v>162</v>
      </c>
      <c r="B26" t="s">
        <v>31</v>
      </c>
      <c r="C26" s="5">
        <v>600</v>
      </c>
      <c r="D26" s="1">
        <v>0</v>
      </c>
      <c r="E26">
        <v>0</v>
      </c>
      <c r="F26" s="5">
        <v>600</v>
      </c>
      <c r="G26">
        <v>0</v>
      </c>
      <c r="H26">
        <v>0</v>
      </c>
      <c r="I26" s="6"/>
      <c r="J26" s="6">
        <f>'Ejec-Presupuestaria-Marzo '!J26+I26</f>
        <v>0</v>
      </c>
      <c r="K26">
        <v>0</v>
      </c>
      <c r="L26" s="7">
        <f t="shared" si="0"/>
        <v>600</v>
      </c>
      <c r="M26">
        <v>0</v>
      </c>
      <c r="N26">
        <v>0</v>
      </c>
      <c r="O26">
        <v>0</v>
      </c>
    </row>
    <row r="27" spans="1:15" x14ac:dyDescent="0.2">
      <c r="A27" s="4">
        <v>164</v>
      </c>
      <c r="B27" t="s">
        <v>16</v>
      </c>
      <c r="C27" s="5">
        <v>2700</v>
      </c>
      <c r="D27" s="1">
        <v>0</v>
      </c>
      <c r="E27">
        <v>0</v>
      </c>
      <c r="F27" s="5">
        <v>2700</v>
      </c>
      <c r="G27">
        <v>0</v>
      </c>
      <c r="H27">
        <v>0</v>
      </c>
      <c r="I27" s="6">
        <v>0.12</v>
      </c>
      <c r="J27" s="6">
        <f>'Ejec-Presupuestaria-Marzo '!J27+I27</f>
        <v>2057.12</v>
      </c>
      <c r="K27">
        <v>0</v>
      </c>
      <c r="L27" s="7">
        <f t="shared" si="0"/>
        <v>642.88000000000011</v>
      </c>
      <c r="M27">
        <v>0</v>
      </c>
      <c r="N27">
        <v>0</v>
      </c>
      <c r="O27">
        <v>0</v>
      </c>
    </row>
    <row r="28" spans="1:15" x14ac:dyDescent="0.2">
      <c r="A28" s="4">
        <v>165</v>
      </c>
      <c r="B28" t="s">
        <v>17</v>
      </c>
      <c r="C28" s="5">
        <v>1200</v>
      </c>
      <c r="D28" s="1">
        <v>0</v>
      </c>
      <c r="E28">
        <v>0</v>
      </c>
      <c r="F28" s="5">
        <v>1200</v>
      </c>
      <c r="G28">
        <v>0</v>
      </c>
      <c r="H28">
        <v>0</v>
      </c>
      <c r="I28" s="6"/>
      <c r="J28" s="6">
        <f>'Ejec-Presupuestaria-Marzo '!J28+I28</f>
        <v>575</v>
      </c>
      <c r="K28">
        <v>0</v>
      </c>
      <c r="L28" s="7">
        <f t="shared" si="0"/>
        <v>625</v>
      </c>
      <c r="M28">
        <v>0</v>
      </c>
      <c r="N28">
        <v>0</v>
      </c>
      <c r="O28">
        <v>0</v>
      </c>
    </row>
    <row r="29" spans="1:15" x14ac:dyDescent="0.2">
      <c r="A29" s="4">
        <v>169</v>
      </c>
      <c r="B29" t="s">
        <v>18</v>
      </c>
      <c r="C29" s="5">
        <v>2100</v>
      </c>
      <c r="D29" s="1">
        <v>0</v>
      </c>
      <c r="E29">
        <v>0</v>
      </c>
      <c r="F29" s="5">
        <v>2100</v>
      </c>
      <c r="G29">
        <v>0</v>
      </c>
      <c r="H29">
        <v>0</v>
      </c>
      <c r="I29" s="6"/>
      <c r="J29" s="6">
        <f>'Ejec-Presupuestaria-Marzo '!J29+I29</f>
        <v>1000.45</v>
      </c>
      <c r="K29">
        <v>0</v>
      </c>
      <c r="L29" s="7">
        <f t="shared" si="0"/>
        <v>1099.55</v>
      </c>
      <c r="M29">
        <v>0</v>
      </c>
      <c r="N29">
        <v>0</v>
      </c>
      <c r="O29">
        <v>0</v>
      </c>
    </row>
    <row r="30" spans="1:15" x14ac:dyDescent="0.2">
      <c r="A30" s="4">
        <v>172</v>
      </c>
      <c r="B30" t="s">
        <v>19</v>
      </c>
      <c r="C30" s="5">
        <v>5000</v>
      </c>
      <c r="D30" s="1">
        <v>0</v>
      </c>
      <c r="E30">
        <v>0</v>
      </c>
      <c r="F30" s="5">
        <v>5000</v>
      </c>
      <c r="G30">
        <v>0</v>
      </c>
      <c r="H30">
        <v>0</v>
      </c>
      <c r="I30" s="6"/>
      <c r="J30" s="6">
        <f>'Ejec-Presupuestaria-Marzo '!J30+I30</f>
        <v>0</v>
      </c>
      <c r="K30">
        <v>0</v>
      </c>
      <c r="L30" s="7">
        <f t="shared" si="0"/>
        <v>5000</v>
      </c>
      <c r="M30">
        <v>0</v>
      </c>
      <c r="N30">
        <v>0</v>
      </c>
      <c r="O30">
        <v>0</v>
      </c>
    </row>
    <row r="31" spans="1:15" x14ac:dyDescent="0.2">
      <c r="A31" s="4">
        <v>181</v>
      </c>
      <c r="B31" t="s">
        <v>20</v>
      </c>
      <c r="C31" s="5">
        <v>500</v>
      </c>
      <c r="D31" s="1">
        <v>0</v>
      </c>
      <c r="E31">
        <v>0</v>
      </c>
      <c r="F31" s="5">
        <v>500</v>
      </c>
      <c r="G31">
        <v>0</v>
      </c>
      <c r="H31">
        <v>0</v>
      </c>
      <c r="I31" s="6"/>
      <c r="J31" s="6">
        <f>'Ejec-Presupuestaria-Marzo '!J31+I31</f>
        <v>0</v>
      </c>
      <c r="K31">
        <v>0</v>
      </c>
      <c r="L31" s="7">
        <f t="shared" si="0"/>
        <v>500</v>
      </c>
      <c r="M31">
        <v>0</v>
      </c>
      <c r="N31">
        <v>0</v>
      </c>
      <c r="O31">
        <v>0</v>
      </c>
    </row>
    <row r="32" spans="1:15" x14ac:dyDescent="0.2">
      <c r="A32" s="4">
        <v>182</v>
      </c>
      <c r="B32" t="s">
        <v>21</v>
      </c>
      <c r="C32" s="5">
        <v>1750</v>
      </c>
      <c r="D32" s="1">
        <v>0</v>
      </c>
      <c r="E32">
        <v>0</v>
      </c>
      <c r="F32" s="5">
        <v>1750</v>
      </c>
      <c r="G32">
        <v>0</v>
      </c>
      <c r="H32">
        <v>0</v>
      </c>
      <c r="I32" s="6">
        <v>105.95</v>
      </c>
      <c r="J32" s="6">
        <f>'Ejec-Presupuestaria-Marzo '!J32+I32</f>
        <v>114.95</v>
      </c>
      <c r="K32">
        <v>0</v>
      </c>
      <c r="L32" s="7">
        <f t="shared" si="0"/>
        <v>1635.05</v>
      </c>
      <c r="M32">
        <v>0</v>
      </c>
      <c r="N32">
        <v>0</v>
      </c>
      <c r="O32">
        <v>0</v>
      </c>
    </row>
    <row r="33" spans="1:15" x14ac:dyDescent="0.2">
      <c r="A33" s="4">
        <v>183</v>
      </c>
      <c r="B33" t="s">
        <v>32</v>
      </c>
      <c r="C33" s="5">
        <v>600</v>
      </c>
      <c r="D33" s="1">
        <v>0</v>
      </c>
      <c r="E33">
        <v>0</v>
      </c>
      <c r="F33" s="5">
        <v>600</v>
      </c>
      <c r="G33">
        <v>0</v>
      </c>
      <c r="H33">
        <v>0</v>
      </c>
      <c r="I33" s="6"/>
      <c r="J33" s="6">
        <f>'Ejec-Presupuestaria-Marzo '!J33+I33</f>
        <v>0</v>
      </c>
      <c r="K33">
        <v>0</v>
      </c>
      <c r="L33" s="7">
        <f t="shared" si="0"/>
        <v>600</v>
      </c>
      <c r="M33">
        <v>0</v>
      </c>
      <c r="N33">
        <v>0</v>
      </c>
      <c r="O33">
        <v>0</v>
      </c>
    </row>
    <row r="34" spans="1:15" x14ac:dyDescent="0.2">
      <c r="A34" s="4">
        <v>185</v>
      </c>
      <c r="B34" t="s">
        <v>22</v>
      </c>
      <c r="C34" s="5">
        <v>700</v>
      </c>
      <c r="D34" s="1">
        <v>0</v>
      </c>
      <c r="E34">
        <v>0</v>
      </c>
      <c r="F34" s="5">
        <v>700</v>
      </c>
      <c r="G34">
        <v>0</v>
      </c>
      <c r="H34">
        <v>0</v>
      </c>
      <c r="I34" s="6"/>
      <c r="J34" s="6">
        <f>'Ejec-Presupuestaria-Marzo '!J34+I34</f>
        <v>0</v>
      </c>
      <c r="K34">
        <v>0</v>
      </c>
      <c r="L34" s="7">
        <f t="shared" si="0"/>
        <v>700</v>
      </c>
      <c r="M34">
        <v>0</v>
      </c>
      <c r="N34">
        <v>0</v>
      </c>
      <c r="O34">
        <v>0</v>
      </c>
    </row>
    <row r="35" spans="1:15" x14ac:dyDescent="0.2">
      <c r="A35" s="4">
        <v>189</v>
      </c>
      <c r="B35" t="s">
        <v>33</v>
      </c>
      <c r="C35" s="5">
        <v>1000</v>
      </c>
      <c r="D35" s="1">
        <v>0</v>
      </c>
      <c r="E35" s="13">
        <v>-200</v>
      </c>
      <c r="F35" s="5">
        <f>SUM(C35:E35)</f>
        <v>800</v>
      </c>
      <c r="G35">
        <v>0</v>
      </c>
      <c r="H35">
        <v>0</v>
      </c>
      <c r="I35" s="6"/>
      <c r="J35" s="6">
        <f>'Ejec-Presupuestaria-Marzo '!J35+I35</f>
        <v>0</v>
      </c>
      <c r="K35">
        <v>0</v>
      </c>
      <c r="L35" s="7">
        <f t="shared" si="0"/>
        <v>800</v>
      </c>
      <c r="M35">
        <v>0</v>
      </c>
      <c r="N35">
        <v>0</v>
      </c>
      <c r="O35">
        <v>0</v>
      </c>
    </row>
    <row r="36" spans="1:15" x14ac:dyDescent="0.2">
      <c r="A36" s="4">
        <v>192</v>
      </c>
      <c r="B36" t="s">
        <v>23</v>
      </c>
      <c r="C36" s="5">
        <v>3500</v>
      </c>
      <c r="D36" s="1">
        <v>0</v>
      </c>
      <c r="E36" s="13">
        <v>20</v>
      </c>
      <c r="F36" s="5">
        <f>SUM(C36:E36)</f>
        <v>3520</v>
      </c>
      <c r="G36">
        <v>0</v>
      </c>
      <c r="H36">
        <v>0</v>
      </c>
      <c r="I36" s="6"/>
      <c r="J36" s="6">
        <f>'Ejec-Presupuestaria-Marzo '!J36+I36</f>
        <v>3516.42</v>
      </c>
      <c r="K36">
        <v>0</v>
      </c>
      <c r="L36" s="7">
        <f t="shared" si="0"/>
        <v>3.5799999999999272</v>
      </c>
      <c r="M36">
        <v>0</v>
      </c>
      <c r="N36">
        <v>0</v>
      </c>
      <c r="O36">
        <v>0</v>
      </c>
    </row>
    <row r="37" spans="1:15" x14ac:dyDescent="0.2">
      <c r="A37" s="4">
        <v>197</v>
      </c>
      <c r="B37" t="s">
        <v>96</v>
      </c>
      <c r="D37" s="1"/>
      <c r="E37" s="13">
        <v>10.58</v>
      </c>
      <c r="F37" s="5">
        <f>SUM(C37:E37)</f>
        <v>10.58</v>
      </c>
      <c r="G37">
        <v>0</v>
      </c>
      <c r="H37">
        <v>0</v>
      </c>
      <c r="I37" s="6"/>
      <c r="J37" s="6">
        <f>'Ejec-Presupuestaria-Marzo '!J37+I37</f>
        <v>0</v>
      </c>
      <c r="K37">
        <v>0</v>
      </c>
      <c r="L37" s="7">
        <v>10.58</v>
      </c>
    </row>
    <row r="38" spans="1:15" x14ac:dyDescent="0.2">
      <c r="A38" s="4">
        <v>201</v>
      </c>
      <c r="B38" t="s">
        <v>34</v>
      </c>
      <c r="C38" s="5">
        <v>3170</v>
      </c>
      <c r="D38" s="1">
        <v>0</v>
      </c>
      <c r="E38">
        <v>0</v>
      </c>
      <c r="F38" s="5">
        <v>3170</v>
      </c>
      <c r="G38">
        <v>0</v>
      </c>
      <c r="H38">
        <v>0</v>
      </c>
      <c r="I38" s="6">
        <v>41.91</v>
      </c>
      <c r="J38" s="6">
        <f>'Ejec-Presupuestaria-Marzo '!J38+I38</f>
        <v>74.91</v>
      </c>
      <c r="K38">
        <v>0</v>
      </c>
      <c r="L38" s="7">
        <f t="shared" si="0"/>
        <v>3095.09</v>
      </c>
      <c r="M38">
        <v>0</v>
      </c>
      <c r="N38">
        <v>0</v>
      </c>
      <c r="O38">
        <v>0</v>
      </c>
    </row>
    <row r="39" spans="1:15" x14ac:dyDescent="0.2">
      <c r="A39" s="4">
        <v>203</v>
      </c>
      <c r="B39" t="s">
        <v>35</v>
      </c>
      <c r="C39" s="5">
        <v>100</v>
      </c>
      <c r="D39" s="1">
        <v>0</v>
      </c>
      <c r="E39">
        <v>0</v>
      </c>
      <c r="F39" s="5">
        <v>100</v>
      </c>
      <c r="G39">
        <v>0</v>
      </c>
      <c r="H39">
        <v>0</v>
      </c>
      <c r="I39" s="6"/>
      <c r="J39" s="6">
        <f>'Ejec-Presupuestaria-Marzo '!J39+I39</f>
        <v>0</v>
      </c>
      <c r="K39">
        <v>0</v>
      </c>
      <c r="L39" s="7">
        <f t="shared" si="0"/>
        <v>100</v>
      </c>
      <c r="M39">
        <v>0</v>
      </c>
      <c r="N39">
        <v>0</v>
      </c>
      <c r="O39">
        <v>0</v>
      </c>
    </row>
    <row r="40" spans="1:15" x14ac:dyDescent="0.2">
      <c r="A40" s="4">
        <v>211</v>
      </c>
      <c r="B40" t="s">
        <v>36</v>
      </c>
      <c r="C40" s="5">
        <v>500</v>
      </c>
      <c r="D40" s="1">
        <v>0</v>
      </c>
      <c r="E40">
        <v>0</v>
      </c>
      <c r="F40" s="5">
        <v>500</v>
      </c>
      <c r="G40">
        <v>0</v>
      </c>
      <c r="H40">
        <v>0</v>
      </c>
      <c r="I40" s="6"/>
      <c r="J40" s="6">
        <f>'Ejec-Presupuestaria-Marzo '!J40+I40</f>
        <v>0</v>
      </c>
      <c r="K40">
        <v>0</v>
      </c>
      <c r="L40" s="7">
        <f t="shared" si="0"/>
        <v>500</v>
      </c>
      <c r="M40">
        <v>0</v>
      </c>
      <c r="N40">
        <v>0</v>
      </c>
      <c r="O40">
        <v>0</v>
      </c>
    </row>
    <row r="41" spans="1:15" x14ac:dyDescent="0.2">
      <c r="A41" s="4">
        <v>212</v>
      </c>
      <c r="B41" t="s">
        <v>37</v>
      </c>
      <c r="C41" s="5">
        <v>600</v>
      </c>
      <c r="D41" s="1">
        <v>0</v>
      </c>
      <c r="E41">
        <v>0</v>
      </c>
      <c r="F41" s="5">
        <v>600</v>
      </c>
      <c r="G41">
        <v>0</v>
      </c>
      <c r="H41">
        <v>0</v>
      </c>
      <c r="I41" s="6"/>
      <c r="J41" s="6">
        <f>'Ejec-Presupuestaria-Marzo '!J41+I41</f>
        <v>0</v>
      </c>
      <c r="K41">
        <v>0</v>
      </c>
      <c r="L41" s="7">
        <f t="shared" si="0"/>
        <v>600</v>
      </c>
      <c r="M41">
        <v>0</v>
      </c>
      <c r="N41">
        <v>0</v>
      </c>
      <c r="O41">
        <v>0</v>
      </c>
    </row>
    <row r="42" spans="1:15" x14ac:dyDescent="0.2">
      <c r="A42" s="4">
        <v>214</v>
      </c>
      <c r="B42" t="s">
        <v>38</v>
      </c>
      <c r="C42" s="5">
        <v>1000</v>
      </c>
      <c r="D42" s="1">
        <v>0</v>
      </c>
      <c r="E42">
        <v>0</v>
      </c>
      <c r="F42" s="5">
        <v>1000</v>
      </c>
      <c r="G42">
        <v>0</v>
      </c>
      <c r="H42">
        <v>0</v>
      </c>
      <c r="I42" s="6"/>
      <c r="J42" s="6">
        <f>'Ejec-Presupuestaria-Marzo '!J42+I42</f>
        <v>0</v>
      </c>
      <c r="K42">
        <v>0</v>
      </c>
      <c r="L42" s="7">
        <f t="shared" si="0"/>
        <v>1000</v>
      </c>
      <c r="M42">
        <v>0</v>
      </c>
      <c r="N42">
        <v>0</v>
      </c>
      <c r="O42">
        <v>0</v>
      </c>
    </row>
    <row r="43" spans="1:15" x14ac:dyDescent="0.2">
      <c r="A43" s="4">
        <v>221</v>
      </c>
      <c r="B43" t="s">
        <v>39</v>
      </c>
      <c r="C43" s="5">
        <v>16000</v>
      </c>
      <c r="D43" s="1">
        <v>0</v>
      </c>
      <c r="E43">
        <v>0</v>
      </c>
      <c r="F43" s="5">
        <v>16000</v>
      </c>
      <c r="G43">
        <v>0</v>
      </c>
      <c r="H43">
        <v>0</v>
      </c>
      <c r="I43" s="6">
        <v>2368.48</v>
      </c>
      <c r="J43" s="6">
        <f>'Ejec-Presupuestaria-Marzo '!J43+I43</f>
        <v>2368.48</v>
      </c>
      <c r="K43">
        <v>0</v>
      </c>
      <c r="L43" s="7">
        <f t="shared" si="0"/>
        <v>13631.52</v>
      </c>
      <c r="M43">
        <v>0</v>
      </c>
      <c r="N43">
        <v>0</v>
      </c>
      <c r="O43">
        <v>0</v>
      </c>
    </row>
    <row r="44" spans="1:15" x14ac:dyDescent="0.2">
      <c r="A44" s="4">
        <v>223</v>
      </c>
      <c r="B44" t="s">
        <v>40</v>
      </c>
      <c r="C44" s="5">
        <v>600</v>
      </c>
      <c r="D44" s="1">
        <v>0</v>
      </c>
      <c r="E44">
        <v>0</v>
      </c>
      <c r="F44" s="5">
        <v>600</v>
      </c>
      <c r="G44">
        <v>0</v>
      </c>
      <c r="H44">
        <v>0</v>
      </c>
      <c r="I44" s="6">
        <v>40.729999999999997</v>
      </c>
      <c r="J44" s="6">
        <f>'Ejec-Presupuestaria-Marzo '!J44+I44</f>
        <v>40.729999999999997</v>
      </c>
      <c r="K44">
        <v>0</v>
      </c>
      <c r="L44" s="7">
        <f t="shared" si="0"/>
        <v>559.27</v>
      </c>
      <c r="M44">
        <v>0</v>
      </c>
      <c r="N44">
        <v>0</v>
      </c>
      <c r="O44">
        <v>0</v>
      </c>
    </row>
    <row r="45" spans="1:15" x14ac:dyDescent="0.2">
      <c r="A45" s="4">
        <v>224</v>
      </c>
      <c r="B45" t="s">
        <v>41</v>
      </c>
      <c r="C45" s="5">
        <v>400</v>
      </c>
      <c r="D45" s="1">
        <v>0</v>
      </c>
      <c r="E45">
        <v>0</v>
      </c>
      <c r="F45" s="5">
        <v>400</v>
      </c>
      <c r="G45">
        <v>0</v>
      </c>
      <c r="H45">
        <v>0</v>
      </c>
      <c r="I45" s="6">
        <v>17.010000000000002</v>
      </c>
      <c r="J45" s="6">
        <f>'Ejec-Presupuestaria-Marzo '!J45+I45</f>
        <v>42.91</v>
      </c>
      <c r="K45">
        <v>0</v>
      </c>
      <c r="L45" s="7">
        <f t="shared" si="0"/>
        <v>357.09000000000003</v>
      </c>
      <c r="M45">
        <v>0</v>
      </c>
      <c r="N45">
        <v>0</v>
      </c>
      <c r="O45">
        <v>0</v>
      </c>
    </row>
    <row r="46" spans="1:15" x14ac:dyDescent="0.2">
      <c r="A46" s="4">
        <v>232</v>
      </c>
      <c r="B46" t="s">
        <v>42</v>
      </c>
      <c r="C46" s="5">
        <v>1300</v>
      </c>
      <c r="D46" s="1">
        <v>0</v>
      </c>
      <c r="E46">
        <v>0</v>
      </c>
      <c r="F46" s="5">
        <v>1300</v>
      </c>
      <c r="G46">
        <v>0</v>
      </c>
      <c r="H46">
        <v>0</v>
      </c>
      <c r="I46" s="6"/>
      <c r="J46" s="6">
        <f>'Ejec-Presupuestaria-Marzo '!J46+I46</f>
        <v>59.49</v>
      </c>
      <c r="K46">
        <v>0</v>
      </c>
      <c r="L46" s="7">
        <f t="shared" si="0"/>
        <v>1240.51</v>
      </c>
      <c r="M46">
        <v>0</v>
      </c>
      <c r="N46">
        <v>0</v>
      </c>
      <c r="O46">
        <v>0</v>
      </c>
    </row>
    <row r="47" spans="1:15" x14ac:dyDescent="0.2">
      <c r="A47" s="4">
        <v>242</v>
      </c>
      <c r="B47" t="s">
        <v>43</v>
      </c>
      <c r="C47" s="5">
        <v>700</v>
      </c>
      <c r="D47" s="1">
        <v>0</v>
      </c>
      <c r="E47">
        <v>0</v>
      </c>
      <c r="F47" s="5">
        <v>700</v>
      </c>
      <c r="G47">
        <v>0</v>
      </c>
      <c r="H47">
        <v>0</v>
      </c>
      <c r="I47" s="6"/>
      <c r="J47" s="6">
        <f>'Ejec-Presupuestaria-Marzo '!J47+I47</f>
        <v>0</v>
      </c>
      <c r="K47">
        <v>0</v>
      </c>
      <c r="L47" s="7">
        <f t="shared" si="0"/>
        <v>700</v>
      </c>
      <c r="M47">
        <v>0</v>
      </c>
      <c r="N47">
        <v>0</v>
      </c>
      <c r="O47">
        <v>0</v>
      </c>
    </row>
    <row r="48" spans="1:15" x14ac:dyDescent="0.2">
      <c r="A48" s="4">
        <v>243</v>
      </c>
      <c r="B48" t="s">
        <v>44</v>
      </c>
      <c r="C48" s="5">
        <v>1000</v>
      </c>
      <c r="D48" s="1">
        <v>0</v>
      </c>
      <c r="E48">
        <v>0</v>
      </c>
      <c r="F48" s="5">
        <v>1000</v>
      </c>
      <c r="G48">
        <v>0</v>
      </c>
      <c r="H48">
        <v>0</v>
      </c>
      <c r="I48" s="6"/>
      <c r="J48" s="6">
        <f>'Ejec-Presupuestaria-Marzo '!J48+I48</f>
        <v>25.25</v>
      </c>
      <c r="K48">
        <v>0</v>
      </c>
      <c r="L48" s="7">
        <f t="shared" si="0"/>
        <v>974.75</v>
      </c>
      <c r="M48">
        <v>0</v>
      </c>
      <c r="N48">
        <v>0</v>
      </c>
      <c r="O48">
        <v>0</v>
      </c>
    </row>
    <row r="49" spans="1:15" x14ac:dyDescent="0.2">
      <c r="A49" s="4">
        <v>249</v>
      </c>
      <c r="B49" t="s">
        <v>45</v>
      </c>
      <c r="C49" s="5">
        <v>300</v>
      </c>
      <c r="D49" s="1">
        <v>0</v>
      </c>
      <c r="E49">
        <v>0</v>
      </c>
      <c r="F49" s="5">
        <v>300</v>
      </c>
      <c r="G49">
        <v>0</v>
      </c>
      <c r="H49">
        <v>0</v>
      </c>
      <c r="I49" s="6"/>
      <c r="J49" s="6">
        <f>'Ejec-Presupuestaria-Marzo '!J49+I49</f>
        <v>0</v>
      </c>
      <c r="K49">
        <v>0</v>
      </c>
      <c r="L49" s="7">
        <f t="shared" si="0"/>
        <v>300</v>
      </c>
      <c r="M49">
        <v>0</v>
      </c>
      <c r="N49">
        <v>0</v>
      </c>
      <c r="O49">
        <v>0</v>
      </c>
    </row>
    <row r="50" spans="1:15" x14ac:dyDescent="0.2">
      <c r="A50" s="4">
        <v>252</v>
      </c>
      <c r="B50" t="s">
        <v>46</v>
      </c>
      <c r="C50" s="5">
        <v>250</v>
      </c>
      <c r="D50" s="1">
        <v>0</v>
      </c>
      <c r="E50">
        <v>0</v>
      </c>
      <c r="F50" s="5">
        <v>250</v>
      </c>
      <c r="G50">
        <v>0</v>
      </c>
      <c r="H50">
        <v>0</v>
      </c>
      <c r="I50" s="6"/>
      <c r="J50" s="6">
        <f>'Ejec-Presupuestaria-Marzo '!J50+I50</f>
        <v>0</v>
      </c>
      <c r="K50">
        <v>0</v>
      </c>
      <c r="L50" s="7">
        <f t="shared" si="0"/>
        <v>250</v>
      </c>
      <c r="M50">
        <v>0</v>
      </c>
      <c r="N50">
        <v>0</v>
      </c>
      <c r="O50">
        <v>0</v>
      </c>
    </row>
    <row r="51" spans="1:15" x14ac:dyDescent="0.2">
      <c r="A51" s="4">
        <v>253</v>
      </c>
      <c r="B51" t="s">
        <v>47</v>
      </c>
      <c r="C51" s="5">
        <v>250</v>
      </c>
      <c r="D51" s="1">
        <v>0</v>
      </c>
      <c r="E51">
        <v>0</v>
      </c>
      <c r="F51" s="5">
        <v>250</v>
      </c>
      <c r="G51">
        <v>0</v>
      </c>
      <c r="H51">
        <v>0</v>
      </c>
      <c r="I51" s="6"/>
      <c r="J51" s="6">
        <f>'Ejec-Presupuestaria-Marzo '!J51+I51</f>
        <v>0</v>
      </c>
      <c r="K51">
        <v>0</v>
      </c>
      <c r="L51" s="7">
        <f t="shared" si="0"/>
        <v>250</v>
      </c>
      <c r="M51">
        <v>0</v>
      </c>
      <c r="N51">
        <v>0</v>
      </c>
      <c r="O51">
        <v>0</v>
      </c>
    </row>
    <row r="52" spans="1:15" x14ac:dyDescent="0.2">
      <c r="A52" s="4">
        <v>254</v>
      </c>
      <c r="B52" t="s">
        <v>48</v>
      </c>
      <c r="C52" s="5">
        <v>200</v>
      </c>
      <c r="D52" s="1">
        <v>0</v>
      </c>
      <c r="E52">
        <v>0</v>
      </c>
      <c r="F52" s="5">
        <v>200</v>
      </c>
      <c r="G52">
        <v>0</v>
      </c>
      <c r="H52">
        <v>0</v>
      </c>
      <c r="I52" s="6"/>
      <c r="J52" s="6">
        <f>'Ejec-Presupuestaria-Marzo '!J52+I52</f>
        <v>1.6</v>
      </c>
      <c r="K52">
        <v>0</v>
      </c>
      <c r="L52" s="7">
        <f t="shared" si="0"/>
        <v>198.4</v>
      </c>
      <c r="M52">
        <v>0</v>
      </c>
      <c r="N52">
        <v>0</v>
      </c>
      <c r="O52">
        <v>0</v>
      </c>
    </row>
    <row r="53" spans="1:15" x14ac:dyDescent="0.2">
      <c r="A53" s="4">
        <v>255</v>
      </c>
      <c r="B53" t="s">
        <v>49</v>
      </c>
      <c r="C53" s="5">
        <v>250</v>
      </c>
      <c r="D53" s="1">
        <v>0</v>
      </c>
      <c r="E53">
        <v>0</v>
      </c>
      <c r="F53" s="5">
        <v>250</v>
      </c>
      <c r="G53">
        <v>0</v>
      </c>
      <c r="H53">
        <v>0</v>
      </c>
      <c r="I53" s="6"/>
      <c r="J53" s="6">
        <f>'Ejec-Presupuestaria-Marzo '!J53+I53</f>
        <v>30.3</v>
      </c>
      <c r="K53">
        <v>0</v>
      </c>
      <c r="L53" s="7">
        <f t="shared" si="0"/>
        <v>219.7</v>
      </c>
      <c r="M53">
        <v>0</v>
      </c>
      <c r="N53">
        <v>0</v>
      </c>
      <c r="O53">
        <v>0</v>
      </c>
    </row>
    <row r="54" spans="1:15" x14ac:dyDescent="0.2">
      <c r="A54" s="4">
        <v>256</v>
      </c>
      <c r="B54" t="s">
        <v>50</v>
      </c>
      <c r="C54" s="5">
        <v>250</v>
      </c>
      <c r="D54" s="1">
        <v>0</v>
      </c>
      <c r="E54">
        <v>0</v>
      </c>
      <c r="F54" s="5">
        <v>250</v>
      </c>
      <c r="G54">
        <v>0</v>
      </c>
      <c r="H54">
        <v>0</v>
      </c>
      <c r="I54" s="6"/>
      <c r="J54" s="6">
        <f>'Ejec-Presupuestaria-Marzo '!J54+I54</f>
        <v>3.16</v>
      </c>
      <c r="K54">
        <v>0</v>
      </c>
      <c r="L54" s="7">
        <f t="shared" si="0"/>
        <v>246.84</v>
      </c>
      <c r="M54">
        <v>0</v>
      </c>
      <c r="N54">
        <v>0</v>
      </c>
      <c r="O54">
        <v>0</v>
      </c>
    </row>
    <row r="55" spans="1:15" x14ac:dyDescent="0.2">
      <c r="A55" s="4">
        <v>257</v>
      </c>
      <c r="B55" t="s">
        <v>51</v>
      </c>
      <c r="C55" s="5">
        <v>250</v>
      </c>
      <c r="D55" s="1">
        <v>0</v>
      </c>
      <c r="E55">
        <v>0</v>
      </c>
      <c r="F55" s="5">
        <v>250</v>
      </c>
      <c r="G55">
        <v>0</v>
      </c>
      <c r="H55">
        <v>0</v>
      </c>
      <c r="I55" s="6"/>
      <c r="J55" s="6">
        <f>'Ejec-Presupuestaria-Marzo '!J55+I55</f>
        <v>0</v>
      </c>
      <c r="K55">
        <v>0</v>
      </c>
      <c r="L55" s="7">
        <f t="shared" si="0"/>
        <v>250</v>
      </c>
      <c r="M55">
        <v>0</v>
      </c>
      <c r="N55">
        <v>0</v>
      </c>
      <c r="O55">
        <v>0</v>
      </c>
    </row>
    <row r="56" spans="1:15" x14ac:dyDescent="0.2">
      <c r="A56" s="4">
        <v>259</v>
      </c>
      <c r="B56" t="s">
        <v>52</v>
      </c>
      <c r="C56" s="5">
        <v>500</v>
      </c>
      <c r="D56" s="1">
        <v>0</v>
      </c>
      <c r="E56">
        <v>0</v>
      </c>
      <c r="F56" s="5">
        <v>500</v>
      </c>
      <c r="G56">
        <v>0</v>
      </c>
      <c r="H56">
        <v>0</v>
      </c>
      <c r="I56" s="6"/>
      <c r="J56" s="6">
        <f>'Ejec-Presupuestaria-Marzo '!J56+I56</f>
        <v>0</v>
      </c>
      <c r="K56">
        <v>0</v>
      </c>
      <c r="L56" s="7">
        <f t="shared" si="0"/>
        <v>500</v>
      </c>
      <c r="M56">
        <v>0</v>
      </c>
      <c r="N56">
        <v>0</v>
      </c>
      <c r="O56">
        <v>0</v>
      </c>
    </row>
    <row r="57" spans="1:15" x14ac:dyDescent="0.2">
      <c r="A57" s="4">
        <v>261</v>
      </c>
      <c r="B57" t="s">
        <v>53</v>
      </c>
      <c r="C57" s="5">
        <v>700</v>
      </c>
      <c r="D57" s="1">
        <v>0</v>
      </c>
      <c r="E57">
        <v>0</v>
      </c>
      <c r="F57" s="5">
        <v>700</v>
      </c>
      <c r="G57">
        <v>0</v>
      </c>
      <c r="H57">
        <v>0</v>
      </c>
      <c r="I57" s="6"/>
      <c r="J57" s="6">
        <f>'Ejec-Presupuestaria-Marzo '!J57+I57</f>
        <v>0</v>
      </c>
      <c r="K57">
        <v>0</v>
      </c>
      <c r="L57" s="7">
        <f t="shared" si="0"/>
        <v>700</v>
      </c>
      <c r="M57">
        <v>0</v>
      </c>
      <c r="N57">
        <v>0</v>
      </c>
      <c r="O57">
        <v>0</v>
      </c>
    </row>
    <row r="58" spans="1:15" x14ac:dyDescent="0.2">
      <c r="A58" s="4">
        <v>262</v>
      </c>
      <c r="B58" t="s">
        <v>54</v>
      </c>
      <c r="C58" s="5">
        <v>500</v>
      </c>
      <c r="D58" s="1">
        <v>0</v>
      </c>
      <c r="E58">
        <v>0</v>
      </c>
      <c r="F58" s="5">
        <v>500</v>
      </c>
      <c r="G58">
        <v>0</v>
      </c>
      <c r="H58">
        <v>0</v>
      </c>
      <c r="I58" s="6"/>
      <c r="J58" s="6">
        <f>'Ejec-Presupuestaria-Marzo '!J58+I58</f>
        <v>126.1</v>
      </c>
      <c r="K58">
        <v>0</v>
      </c>
      <c r="L58" s="7">
        <f t="shared" si="0"/>
        <v>373.9</v>
      </c>
      <c r="M58">
        <v>0</v>
      </c>
      <c r="N58">
        <v>0</v>
      </c>
      <c r="O58">
        <v>0</v>
      </c>
    </row>
    <row r="59" spans="1:15" x14ac:dyDescent="0.2">
      <c r="A59" s="4">
        <v>263</v>
      </c>
      <c r="B59" t="s">
        <v>55</v>
      </c>
      <c r="C59" s="5">
        <v>450</v>
      </c>
      <c r="D59" s="1">
        <v>0</v>
      </c>
      <c r="E59">
        <v>0</v>
      </c>
      <c r="F59" s="5">
        <v>450</v>
      </c>
      <c r="G59">
        <v>0</v>
      </c>
      <c r="H59">
        <v>0</v>
      </c>
      <c r="I59" s="6"/>
      <c r="J59" s="6">
        <f>'Ejec-Presupuestaria-Marzo '!J59+I59</f>
        <v>0</v>
      </c>
      <c r="K59">
        <v>0</v>
      </c>
      <c r="L59" s="7">
        <f t="shared" si="0"/>
        <v>450</v>
      </c>
      <c r="M59">
        <v>0</v>
      </c>
      <c r="N59">
        <v>0</v>
      </c>
      <c r="O59">
        <v>0</v>
      </c>
    </row>
    <row r="60" spans="1:15" x14ac:dyDescent="0.2">
      <c r="A60" s="4">
        <v>265</v>
      </c>
      <c r="B60" t="s">
        <v>56</v>
      </c>
      <c r="C60" s="5">
        <v>450</v>
      </c>
      <c r="D60" s="1">
        <v>0</v>
      </c>
      <c r="E60">
        <v>0</v>
      </c>
      <c r="F60" s="5">
        <v>450</v>
      </c>
      <c r="G60">
        <v>0</v>
      </c>
      <c r="H60">
        <v>0</v>
      </c>
      <c r="I60" s="6"/>
      <c r="J60" s="6">
        <f>'Ejec-Presupuestaria-Marzo '!J60+I60</f>
        <v>0</v>
      </c>
      <c r="K60">
        <v>0</v>
      </c>
      <c r="L60" s="7">
        <f t="shared" si="0"/>
        <v>450</v>
      </c>
      <c r="M60">
        <v>0</v>
      </c>
      <c r="N60">
        <v>0</v>
      </c>
      <c r="O60">
        <v>0</v>
      </c>
    </row>
    <row r="61" spans="1:15" x14ac:dyDescent="0.2">
      <c r="A61" s="4">
        <v>269</v>
      </c>
      <c r="B61" t="s">
        <v>57</v>
      </c>
      <c r="C61" s="5">
        <v>1000</v>
      </c>
      <c r="D61" s="1">
        <v>0</v>
      </c>
      <c r="E61">
        <v>0</v>
      </c>
      <c r="F61" s="5">
        <v>1000</v>
      </c>
      <c r="G61">
        <v>0</v>
      </c>
      <c r="H61">
        <v>0</v>
      </c>
      <c r="I61" s="6">
        <v>9.58</v>
      </c>
      <c r="J61" s="6">
        <f>'Ejec-Presupuestaria-Marzo '!J61+I61</f>
        <v>46.22</v>
      </c>
      <c r="K61">
        <v>0</v>
      </c>
      <c r="L61" s="7">
        <f t="shared" si="0"/>
        <v>953.78</v>
      </c>
      <c r="M61">
        <v>0</v>
      </c>
      <c r="N61">
        <v>0</v>
      </c>
      <c r="O61">
        <v>0</v>
      </c>
    </row>
    <row r="62" spans="1:15" x14ac:dyDescent="0.2">
      <c r="A62" s="4">
        <v>272</v>
      </c>
      <c r="B62" t="s">
        <v>58</v>
      </c>
      <c r="C62" s="5">
        <v>100</v>
      </c>
      <c r="D62" s="1">
        <v>0</v>
      </c>
      <c r="E62">
        <v>0</v>
      </c>
      <c r="F62" s="5">
        <v>100</v>
      </c>
      <c r="G62">
        <v>0</v>
      </c>
      <c r="H62">
        <v>0</v>
      </c>
      <c r="I62" s="6"/>
      <c r="J62" s="6">
        <f>'Ejec-Presupuestaria-Marzo '!J62+I62</f>
        <v>0</v>
      </c>
      <c r="K62">
        <v>0</v>
      </c>
      <c r="L62" s="7">
        <f t="shared" si="0"/>
        <v>100</v>
      </c>
      <c r="M62">
        <v>0</v>
      </c>
      <c r="N62">
        <v>0</v>
      </c>
      <c r="O62">
        <v>0</v>
      </c>
    </row>
    <row r="63" spans="1:15" x14ac:dyDescent="0.2">
      <c r="A63" s="4">
        <v>273</v>
      </c>
      <c r="B63" t="s">
        <v>59</v>
      </c>
      <c r="C63" s="5">
        <v>2500</v>
      </c>
      <c r="D63" s="1">
        <v>0</v>
      </c>
      <c r="E63">
        <v>0</v>
      </c>
      <c r="F63" s="5">
        <v>2500</v>
      </c>
      <c r="G63">
        <v>0</v>
      </c>
      <c r="H63">
        <v>0</v>
      </c>
      <c r="I63" s="6"/>
      <c r="J63" s="6">
        <f>'Ejec-Presupuestaria-Marzo '!J63+I63</f>
        <v>39.68</v>
      </c>
      <c r="K63">
        <v>0</v>
      </c>
      <c r="L63" s="7">
        <f t="shared" si="0"/>
        <v>2460.3200000000002</v>
      </c>
      <c r="M63">
        <v>0</v>
      </c>
      <c r="N63">
        <v>0</v>
      </c>
      <c r="O63">
        <v>0</v>
      </c>
    </row>
    <row r="64" spans="1:15" x14ac:dyDescent="0.2">
      <c r="A64" s="4">
        <v>275</v>
      </c>
      <c r="B64" t="s">
        <v>60</v>
      </c>
      <c r="C64" s="5">
        <v>3700</v>
      </c>
      <c r="D64" s="1">
        <v>0</v>
      </c>
      <c r="E64">
        <v>0</v>
      </c>
      <c r="F64" s="5">
        <v>3700</v>
      </c>
      <c r="G64">
        <v>0</v>
      </c>
      <c r="H64">
        <v>0</v>
      </c>
      <c r="I64" s="6"/>
      <c r="J64" s="6">
        <f>'Ejec-Presupuestaria-Marzo '!J64+I64</f>
        <v>382.53</v>
      </c>
      <c r="K64">
        <v>0</v>
      </c>
      <c r="L64" s="7">
        <f t="shared" si="0"/>
        <v>3317.4700000000003</v>
      </c>
      <c r="M64">
        <v>0</v>
      </c>
      <c r="N64">
        <v>0</v>
      </c>
      <c r="O64">
        <v>0</v>
      </c>
    </row>
    <row r="65" spans="1:15" x14ac:dyDescent="0.2">
      <c r="A65" s="4">
        <v>279</v>
      </c>
      <c r="B65" t="s">
        <v>61</v>
      </c>
      <c r="C65" s="5">
        <v>500</v>
      </c>
      <c r="D65" s="1">
        <v>0</v>
      </c>
      <c r="E65">
        <v>0</v>
      </c>
      <c r="F65" s="5">
        <v>500</v>
      </c>
      <c r="G65">
        <v>0</v>
      </c>
      <c r="H65">
        <v>0</v>
      </c>
      <c r="I65" s="6"/>
      <c r="J65" s="6">
        <f>'Ejec-Presupuestaria-Marzo '!J65+I65</f>
        <v>0</v>
      </c>
      <c r="K65">
        <v>0</v>
      </c>
      <c r="L65" s="7">
        <f t="shared" si="0"/>
        <v>500</v>
      </c>
      <c r="M65">
        <v>0</v>
      </c>
      <c r="N65">
        <v>0</v>
      </c>
      <c r="O65">
        <v>0</v>
      </c>
    </row>
    <row r="66" spans="1:15" x14ac:dyDescent="0.2">
      <c r="A66" s="4">
        <v>280</v>
      </c>
      <c r="B66" t="s">
        <v>62</v>
      </c>
      <c r="C66" s="5">
        <v>5000</v>
      </c>
      <c r="D66" s="1">
        <v>0</v>
      </c>
      <c r="E66">
        <v>0</v>
      </c>
      <c r="F66" s="5">
        <v>5000</v>
      </c>
      <c r="G66">
        <v>0</v>
      </c>
      <c r="H66">
        <v>0</v>
      </c>
      <c r="I66" s="6">
        <v>272.77999999999997</v>
      </c>
      <c r="J66" s="6">
        <f>'Ejec-Presupuestaria-Marzo '!J66+I66</f>
        <v>750.81</v>
      </c>
      <c r="K66">
        <v>0</v>
      </c>
      <c r="L66" s="7">
        <f t="shared" si="0"/>
        <v>4249.1900000000005</v>
      </c>
      <c r="M66">
        <v>0</v>
      </c>
      <c r="N66">
        <v>0</v>
      </c>
      <c r="O66">
        <v>0</v>
      </c>
    </row>
    <row r="67" spans="1:15" x14ac:dyDescent="0.2">
      <c r="A67" s="4">
        <v>293</v>
      </c>
      <c r="B67" t="s">
        <v>63</v>
      </c>
      <c r="C67" s="5">
        <v>1400</v>
      </c>
      <c r="D67" s="1">
        <v>0</v>
      </c>
      <c r="E67">
        <v>0</v>
      </c>
      <c r="F67" s="5">
        <v>1400</v>
      </c>
      <c r="G67">
        <v>0</v>
      </c>
      <c r="H67">
        <v>0</v>
      </c>
      <c r="I67" s="6"/>
      <c r="J67" s="6">
        <f>'Ejec-Presupuestaria-Marzo '!J67+I67</f>
        <v>1129.5</v>
      </c>
      <c r="K67">
        <v>0</v>
      </c>
      <c r="L67" s="7">
        <f t="shared" si="0"/>
        <v>270.5</v>
      </c>
      <c r="M67">
        <v>0</v>
      </c>
      <c r="N67">
        <v>0</v>
      </c>
      <c r="O67">
        <v>0</v>
      </c>
    </row>
    <row r="68" spans="1:15" x14ac:dyDescent="0.2">
      <c r="A68" s="4">
        <v>301</v>
      </c>
      <c r="B68" t="s">
        <v>64</v>
      </c>
      <c r="C68" s="5">
        <v>52</v>
      </c>
      <c r="D68" s="1">
        <v>0</v>
      </c>
      <c r="E68">
        <v>0</v>
      </c>
      <c r="F68" s="5">
        <v>52</v>
      </c>
      <c r="G68">
        <v>0</v>
      </c>
      <c r="H68">
        <v>0</v>
      </c>
      <c r="I68" s="6"/>
      <c r="J68" s="6">
        <f>'Ejec-Presupuestaria-Marzo '!J68+I68</f>
        <v>0</v>
      </c>
      <c r="K68">
        <v>0</v>
      </c>
      <c r="L68" s="7">
        <f t="shared" ref="L68:L82" si="1">SUM(F68-J68)</f>
        <v>52</v>
      </c>
      <c r="M68">
        <v>0</v>
      </c>
      <c r="N68">
        <v>0</v>
      </c>
      <c r="O68">
        <v>0</v>
      </c>
    </row>
    <row r="69" spans="1:15" x14ac:dyDescent="0.2">
      <c r="A69" s="4">
        <v>320</v>
      </c>
      <c r="B69" t="s">
        <v>66</v>
      </c>
      <c r="C69" s="5">
        <v>500</v>
      </c>
      <c r="D69" s="1">
        <v>0</v>
      </c>
      <c r="E69">
        <v>0</v>
      </c>
      <c r="F69" s="5">
        <v>500</v>
      </c>
      <c r="G69">
        <v>0</v>
      </c>
      <c r="H69">
        <v>0</v>
      </c>
      <c r="I69" s="6"/>
      <c r="J69" s="6">
        <f>'Ejec-Presupuestaria-Marzo '!J69+I69</f>
        <v>0</v>
      </c>
      <c r="K69">
        <v>0</v>
      </c>
      <c r="L69" s="7">
        <f t="shared" si="1"/>
        <v>500</v>
      </c>
      <c r="M69">
        <v>0</v>
      </c>
      <c r="N69">
        <v>0</v>
      </c>
      <c r="O69">
        <v>0</v>
      </c>
    </row>
    <row r="70" spans="1:15" x14ac:dyDescent="0.2">
      <c r="A70" s="4">
        <v>340</v>
      </c>
      <c r="B70" t="s">
        <v>67</v>
      </c>
      <c r="C70" s="5">
        <v>450</v>
      </c>
      <c r="D70" s="1">
        <v>0</v>
      </c>
      <c r="E70">
        <v>0</v>
      </c>
      <c r="F70" s="5">
        <v>450</v>
      </c>
      <c r="G70">
        <v>0</v>
      </c>
      <c r="H70">
        <v>0</v>
      </c>
      <c r="I70" s="6"/>
      <c r="J70" s="6">
        <f>'Ejec-Presupuestaria-Marzo '!J70+I70</f>
        <v>0</v>
      </c>
      <c r="K70">
        <v>0</v>
      </c>
      <c r="L70" s="7">
        <f t="shared" si="1"/>
        <v>450</v>
      </c>
      <c r="M70">
        <v>0</v>
      </c>
      <c r="N70">
        <v>0</v>
      </c>
      <c r="O70">
        <v>0</v>
      </c>
    </row>
    <row r="71" spans="1:15" x14ac:dyDescent="0.2">
      <c r="A71" s="4">
        <v>350</v>
      </c>
      <c r="B71" t="s">
        <v>68</v>
      </c>
      <c r="C71" s="5">
        <v>700</v>
      </c>
      <c r="D71" s="1">
        <v>0</v>
      </c>
      <c r="E71">
        <v>0</v>
      </c>
      <c r="F71" s="5">
        <v>700</v>
      </c>
      <c r="G71">
        <v>0</v>
      </c>
      <c r="H71">
        <v>0</v>
      </c>
      <c r="I71" s="6"/>
      <c r="J71" s="6">
        <f>'Ejec-Presupuestaria-Marzo '!J71+I71</f>
        <v>88.08</v>
      </c>
      <c r="K71">
        <v>0</v>
      </c>
      <c r="L71" s="7">
        <f t="shared" si="1"/>
        <v>611.91999999999996</v>
      </c>
      <c r="M71">
        <v>0</v>
      </c>
      <c r="N71">
        <v>0</v>
      </c>
      <c r="O71">
        <v>0</v>
      </c>
    </row>
    <row r="72" spans="1:15" x14ac:dyDescent="0.2">
      <c r="A72" s="4">
        <v>370</v>
      </c>
      <c r="B72" t="s">
        <v>65</v>
      </c>
      <c r="C72" s="5">
        <v>2323</v>
      </c>
      <c r="D72" s="1">
        <v>0</v>
      </c>
      <c r="E72">
        <v>0</v>
      </c>
      <c r="F72" s="5">
        <v>2323</v>
      </c>
      <c r="G72">
        <v>0</v>
      </c>
      <c r="H72">
        <v>0</v>
      </c>
      <c r="I72" s="6"/>
      <c r="J72" s="6">
        <f>'Ejec-Presupuestaria-Marzo '!J72+I72</f>
        <v>620.54</v>
      </c>
      <c r="K72">
        <v>0</v>
      </c>
      <c r="L72" s="7">
        <f t="shared" si="1"/>
        <v>1702.46</v>
      </c>
      <c r="M72">
        <v>0</v>
      </c>
      <c r="N72">
        <v>0</v>
      </c>
      <c r="O72">
        <v>0</v>
      </c>
    </row>
    <row r="73" spans="1:15" x14ac:dyDescent="0.2">
      <c r="A73" s="4">
        <v>380</v>
      </c>
      <c r="B73" t="s">
        <v>69</v>
      </c>
      <c r="C73" s="5">
        <v>500</v>
      </c>
      <c r="D73" s="1">
        <v>0</v>
      </c>
      <c r="E73">
        <v>0</v>
      </c>
      <c r="F73" s="5">
        <v>500</v>
      </c>
      <c r="G73">
        <v>0</v>
      </c>
      <c r="H73">
        <v>0</v>
      </c>
      <c r="I73" s="6"/>
      <c r="J73" s="6">
        <f>'Ejec-Presupuestaria-Marzo '!J73+I73</f>
        <v>0</v>
      </c>
      <c r="K73">
        <v>0</v>
      </c>
      <c r="L73" s="7">
        <f t="shared" si="1"/>
        <v>500</v>
      </c>
      <c r="M73">
        <v>0</v>
      </c>
      <c r="N73">
        <v>0</v>
      </c>
      <c r="O73">
        <v>0</v>
      </c>
    </row>
    <row r="74" spans="1:15" x14ac:dyDescent="0.2">
      <c r="A74" s="4">
        <v>439</v>
      </c>
      <c r="B74" t="s">
        <v>71</v>
      </c>
      <c r="C74" s="5">
        <v>1500</v>
      </c>
      <c r="D74" s="1">
        <v>0</v>
      </c>
      <c r="E74">
        <v>0</v>
      </c>
      <c r="F74" s="5">
        <v>1500</v>
      </c>
      <c r="G74">
        <v>0</v>
      </c>
      <c r="H74">
        <v>0</v>
      </c>
      <c r="I74" s="6"/>
      <c r="J74" s="6">
        <f>'Ejec-Presupuestaria-Marzo '!J74+I74</f>
        <v>0</v>
      </c>
      <c r="K74">
        <v>0</v>
      </c>
      <c r="L74" s="7">
        <f t="shared" si="1"/>
        <v>1500</v>
      </c>
      <c r="M74">
        <v>0</v>
      </c>
      <c r="N74">
        <v>0</v>
      </c>
      <c r="O74">
        <v>0</v>
      </c>
    </row>
    <row r="75" spans="1:15" x14ac:dyDescent="0.2">
      <c r="A75" s="4">
        <v>581</v>
      </c>
      <c r="B75" t="s">
        <v>72</v>
      </c>
      <c r="C75" s="5">
        <v>500</v>
      </c>
      <c r="D75" s="1">
        <v>0</v>
      </c>
      <c r="E75">
        <v>0</v>
      </c>
      <c r="F75" s="5">
        <v>500</v>
      </c>
      <c r="G75">
        <v>0</v>
      </c>
      <c r="H75">
        <v>0</v>
      </c>
      <c r="I75" s="6"/>
      <c r="J75" s="6">
        <f>'Ejec-Presupuestaria-Marzo '!J75+I75</f>
        <v>0</v>
      </c>
      <c r="K75">
        <v>0</v>
      </c>
      <c r="L75" s="7">
        <f t="shared" si="1"/>
        <v>500</v>
      </c>
      <c r="M75">
        <v>0</v>
      </c>
      <c r="N75">
        <v>0</v>
      </c>
      <c r="O75">
        <v>0</v>
      </c>
    </row>
    <row r="76" spans="1:15" x14ac:dyDescent="0.2">
      <c r="A76" s="4">
        <v>582</v>
      </c>
      <c r="B76" t="s">
        <v>95</v>
      </c>
      <c r="C76" s="5">
        <v>0</v>
      </c>
      <c r="D76" s="1"/>
      <c r="E76" s="13">
        <f>17389.8+6050.2</f>
        <v>23440</v>
      </c>
      <c r="F76" s="5">
        <f>SUM(E76)</f>
        <v>23440</v>
      </c>
      <c r="G76">
        <v>0</v>
      </c>
      <c r="H76">
        <v>0</v>
      </c>
      <c r="I76" s="6"/>
      <c r="J76" s="6">
        <f>'Ejec-Presupuestaria-Marzo '!J76+I76</f>
        <v>23433.54</v>
      </c>
      <c r="L76" s="7">
        <f t="shared" si="1"/>
        <v>6.4599999999991269</v>
      </c>
    </row>
    <row r="77" spans="1:15" x14ac:dyDescent="0.2">
      <c r="A77" s="4">
        <v>611</v>
      </c>
      <c r="B77" t="s">
        <v>73</v>
      </c>
      <c r="C77" s="5">
        <v>3500</v>
      </c>
      <c r="D77" s="1">
        <v>0</v>
      </c>
      <c r="E77">
        <v>0</v>
      </c>
      <c r="F77" s="5">
        <v>3500</v>
      </c>
      <c r="G77">
        <v>0</v>
      </c>
      <c r="H77">
        <v>0</v>
      </c>
      <c r="I77" s="6"/>
      <c r="J77" s="6">
        <f>'Ejec-Presupuestaria-Marzo '!J77+I77</f>
        <v>0</v>
      </c>
      <c r="K77">
        <v>0</v>
      </c>
      <c r="L77" s="7">
        <f t="shared" si="1"/>
        <v>3500</v>
      </c>
      <c r="M77">
        <v>0</v>
      </c>
      <c r="N77">
        <v>0</v>
      </c>
      <c r="O77">
        <v>0</v>
      </c>
    </row>
    <row r="78" spans="1:15" x14ac:dyDescent="0.2">
      <c r="A78" s="4">
        <v>624</v>
      </c>
      <c r="B78" t="s">
        <v>74</v>
      </c>
      <c r="C78" s="5">
        <v>1000</v>
      </c>
      <c r="D78" s="1">
        <v>0</v>
      </c>
      <c r="E78">
        <v>0</v>
      </c>
      <c r="F78" s="5">
        <v>1000</v>
      </c>
      <c r="G78">
        <v>0</v>
      </c>
      <c r="H78">
        <v>0</v>
      </c>
      <c r="I78" s="6"/>
      <c r="J78" s="6">
        <f>'Ejec-Presupuestaria-Marzo '!J78+I78</f>
        <v>0</v>
      </c>
      <c r="K78">
        <v>0</v>
      </c>
      <c r="L78" s="7">
        <f t="shared" si="1"/>
        <v>1000</v>
      </c>
      <c r="M78">
        <v>0</v>
      </c>
      <c r="N78">
        <v>0</v>
      </c>
      <c r="O78">
        <v>0</v>
      </c>
    </row>
    <row r="79" spans="1:15" x14ac:dyDescent="0.2">
      <c r="A79" s="4">
        <v>639</v>
      </c>
      <c r="B79" t="s">
        <v>75</v>
      </c>
      <c r="C79" s="5">
        <v>500</v>
      </c>
      <c r="D79" s="1">
        <v>0</v>
      </c>
      <c r="E79">
        <v>0</v>
      </c>
      <c r="F79" s="5">
        <v>500</v>
      </c>
      <c r="G79">
        <v>0</v>
      </c>
      <c r="H79">
        <v>0</v>
      </c>
      <c r="I79" s="6"/>
      <c r="J79" s="6">
        <f>'Ejec-Presupuestaria-Marzo '!J79+I79</f>
        <v>0</v>
      </c>
      <c r="K79">
        <v>0</v>
      </c>
      <c r="L79" s="7">
        <f t="shared" si="1"/>
        <v>500</v>
      </c>
      <c r="M79">
        <v>0</v>
      </c>
      <c r="N79">
        <v>0</v>
      </c>
      <c r="O79">
        <v>0</v>
      </c>
    </row>
    <row r="80" spans="1:15" x14ac:dyDescent="0.2">
      <c r="A80" s="4">
        <v>646</v>
      </c>
      <c r="B80" t="s">
        <v>76</v>
      </c>
      <c r="C80" s="5">
        <v>50000</v>
      </c>
      <c r="D80" s="1">
        <v>0</v>
      </c>
      <c r="E80">
        <v>0</v>
      </c>
      <c r="F80" s="5">
        <v>50000</v>
      </c>
      <c r="G80">
        <v>0</v>
      </c>
      <c r="H80">
        <v>0</v>
      </c>
      <c r="I80" s="6">
        <v>2500</v>
      </c>
      <c r="J80" s="6">
        <f>'Ejec-Presupuestaria-Marzo '!J80+I80</f>
        <v>10000</v>
      </c>
      <c r="K80">
        <v>0</v>
      </c>
      <c r="L80" s="7">
        <f t="shared" si="1"/>
        <v>40000</v>
      </c>
      <c r="M80">
        <v>0</v>
      </c>
      <c r="N80">
        <v>0</v>
      </c>
      <c r="O80">
        <v>0</v>
      </c>
    </row>
    <row r="81" spans="1:15" x14ac:dyDescent="0.2">
      <c r="A81" s="4">
        <v>713</v>
      </c>
      <c r="B81" t="s">
        <v>70</v>
      </c>
      <c r="C81" s="5">
        <v>100</v>
      </c>
      <c r="D81" s="1">
        <v>0</v>
      </c>
      <c r="E81">
        <v>0</v>
      </c>
      <c r="F81" s="5">
        <v>100</v>
      </c>
      <c r="G81">
        <v>0</v>
      </c>
      <c r="H81">
        <v>0</v>
      </c>
      <c r="I81" s="6"/>
      <c r="J81" s="6">
        <f>'Ejec-Presupuestaria-Marzo '!J81+I81</f>
        <v>0</v>
      </c>
      <c r="K81">
        <v>0</v>
      </c>
      <c r="L81" s="7">
        <f t="shared" si="1"/>
        <v>100</v>
      </c>
      <c r="M81">
        <v>0</v>
      </c>
      <c r="N81">
        <v>0</v>
      </c>
      <c r="O81">
        <v>0</v>
      </c>
    </row>
    <row r="82" spans="1:15" x14ac:dyDescent="0.2">
      <c r="A82" s="4">
        <v>930</v>
      </c>
      <c r="B82" s="3" t="s">
        <v>77</v>
      </c>
      <c r="C82" s="5">
        <v>750</v>
      </c>
      <c r="D82" s="1">
        <v>0</v>
      </c>
      <c r="E82">
        <v>0</v>
      </c>
      <c r="F82" s="5">
        <v>750</v>
      </c>
      <c r="G82">
        <v>0</v>
      </c>
      <c r="H82">
        <v>0</v>
      </c>
      <c r="I82" s="6"/>
      <c r="J82" s="6">
        <f>'Ejec-Presupuestaria-Marzo '!J82+I82</f>
        <v>0</v>
      </c>
      <c r="K82">
        <v>0</v>
      </c>
      <c r="L82" s="7">
        <f t="shared" si="1"/>
        <v>750</v>
      </c>
      <c r="M82">
        <v>0</v>
      </c>
      <c r="N82">
        <v>0</v>
      </c>
      <c r="O82">
        <v>0</v>
      </c>
    </row>
    <row r="83" spans="1:15" s="10" customFormat="1" x14ac:dyDescent="0.2">
      <c r="A83" s="9"/>
      <c r="B83" s="10" t="s">
        <v>79</v>
      </c>
      <c r="C83" s="11">
        <f>SUM(C2:C82)</f>
        <v>800136</v>
      </c>
      <c r="D83" s="12">
        <v>0</v>
      </c>
      <c r="E83" s="11">
        <f>SUM(E2:E82)</f>
        <v>17389.8</v>
      </c>
      <c r="F83" s="11">
        <f>SUM(F2:F82)</f>
        <v>817525.79999999993</v>
      </c>
      <c r="G83" s="10">
        <v>0</v>
      </c>
      <c r="H83" s="10">
        <v>0</v>
      </c>
      <c r="I83" s="11">
        <f t="shared" ref="I83:L83" si="2">SUM(I2:I82)</f>
        <v>50832.17000000002</v>
      </c>
      <c r="J83" s="11">
        <f t="shared" si="2"/>
        <v>197546.99000000005</v>
      </c>
      <c r="K83" s="10">
        <v>0</v>
      </c>
      <c r="L83" s="11">
        <f t="shared" si="2"/>
        <v>619978.80999999971</v>
      </c>
      <c r="M83" s="10">
        <v>0</v>
      </c>
      <c r="N83" s="10">
        <v>0</v>
      </c>
      <c r="O83" s="10">
        <v>0</v>
      </c>
    </row>
  </sheetData>
  <printOptions horizontalCentered="1"/>
  <pageMargins left="0.19685039370078741" right="0.19685039370078741" top="0.27559055118110237" bottom="0.27559055118110237" header="0.78740157480314965" footer="0.78740157480314965"/>
  <pageSetup paperSize="5" scale="65" orientation="landscape" useFirstPageNumber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3"/>
  <sheetViews>
    <sheetView tabSelected="1" topLeftCell="C40" zoomScaleNormal="100" workbookViewId="0">
      <selection activeCell="F22" sqref="F22"/>
    </sheetView>
  </sheetViews>
  <sheetFormatPr baseColWidth="10" defaultColWidth="11.7109375" defaultRowHeight="12.75" x14ac:dyDescent="0.2"/>
  <cols>
    <col min="1" max="1" width="6.28515625" style="4" customWidth="1"/>
    <col min="2" max="2" width="69.28515625" customWidth="1"/>
    <col min="3" max="3" width="15.140625" style="5" customWidth="1"/>
    <col min="4" max="4" width="14.42578125" customWidth="1"/>
    <col min="5" max="5" width="19.140625" customWidth="1"/>
    <col min="6" max="6" width="16" customWidth="1"/>
    <col min="7" max="7" width="13.140625" customWidth="1"/>
    <col min="8" max="8" width="15.42578125" customWidth="1"/>
    <col min="9" max="9" width="18.28515625" style="8" customWidth="1"/>
    <col min="10" max="10" width="17.140625" customWidth="1"/>
    <col min="11" max="11" width="12.85546875" customWidth="1"/>
    <col min="12" max="12" width="14.42578125" customWidth="1"/>
    <col min="13" max="13" width="12.85546875" customWidth="1"/>
    <col min="14" max="14" width="9.7109375" customWidth="1"/>
    <col min="15" max="15" width="13.5703125" customWidth="1"/>
  </cols>
  <sheetData>
    <row r="1" spans="1:15" x14ac:dyDescent="0.2">
      <c r="A1" s="4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</row>
    <row r="2" spans="1:15" x14ac:dyDescent="0.2">
      <c r="A2" s="15">
        <v>1</v>
      </c>
      <c r="B2" s="16" t="s">
        <v>0</v>
      </c>
      <c r="C2" s="17">
        <v>277800</v>
      </c>
      <c r="D2" s="18">
        <v>0</v>
      </c>
      <c r="E2" s="16">
        <v>0</v>
      </c>
      <c r="F2" s="17">
        <v>270600</v>
      </c>
      <c r="G2" s="16">
        <v>0</v>
      </c>
      <c r="H2" s="16">
        <v>0</v>
      </c>
      <c r="I2" s="19">
        <v>22729.53</v>
      </c>
      <c r="J2" s="19">
        <v>112596.85</v>
      </c>
      <c r="K2" s="16">
        <v>0</v>
      </c>
      <c r="L2" s="23">
        <v>158003.15</v>
      </c>
      <c r="M2" s="24">
        <v>0</v>
      </c>
      <c r="N2" s="16">
        <v>0</v>
      </c>
      <c r="O2" s="16">
        <v>0</v>
      </c>
    </row>
    <row r="3" spans="1:15" x14ac:dyDescent="0.2">
      <c r="A3" s="15">
        <v>2</v>
      </c>
      <c r="B3" s="16" t="s">
        <v>24</v>
      </c>
      <c r="C3" s="17">
        <v>4000</v>
      </c>
      <c r="D3" s="18">
        <v>0</v>
      </c>
      <c r="E3" s="16">
        <v>0</v>
      </c>
      <c r="F3" s="17">
        <v>4000</v>
      </c>
      <c r="G3" s="16">
        <v>0</v>
      </c>
      <c r="H3" s="16">
        <v>0</v>
      </c>
      <c r="I3" s="19">
        <v>0</v>
      </c>
      <c r="J3" s="19">
        <v>0</v>
      </c>
      <c r="K3" s="16">
        <v>0</v>
      </c>
      <c r="L3" s="23">
        <v>4000</v>
      </c>
      <c r="M3" s="24">
        <v>0</v>
      </c>
      <c r="N3" s="16">
        <v>0</v>
      </c>
      <c r="O3" s="16">
        <v>0</v>
      </c>
    </row>
    <row r="4" spans="1:15" x14ac:dyDescent="0.2">
      <c r="A4" s="15">
        <v>3</v>
      </c>
      <c r="B4" s="16" t="s">
        <v>25</v>
      </c>
      <c r="C4" s="17">
        <v>33600</v>
      </c>
      <c r="D4" s="18">
        <v>0</v>
      </c>
      <c r="E4" s="16">
        <v>0</v>
      </c>
      <c r="F4" s="17">
        <v>40800</v>
      </c>
      <c r="G4" s="16">
        <v>0</v>
      </c>
      <c r="H4" s="16">
        <v>0</v>
      </c>
      <c r="I4" s="19">
        <v>3395.6</v>
      </c>
      <c r="J4" s="19">
        <v>14573.83</v>
      </c>
      <c r="K4" s="16">
        <v>0</v>
      </c>
      <c r="L4" s="23">
        <v>26226.17</v>
      </c>
      <c r="M4" s="24">
        <v>0</v>
      </c>
      <c r="N4" s="16">
        <v>0</v>
      </c>
      <c r="O4" s="16">
        <v>0</v>
      </c>
    </row>
    <row r="5" spans="1:15" x14ac:dyDescent="0.2">
      <c r="A5" s="15">
        <v>20</v>
      </c>
      <c r="B5" s="16" t="s">
        <v>26</v>
      </c>
      <c r="C5" s="17">
        <v>14400</v>
      </c>
      <c r="D5" s="18">
        <v>0</v>
      </c>
      <c r="E5" s="16">
        <v>0</v>
      </c>
      <c r="F5" s="17">
        <v>14400</v>
      </c>
      <c r="G5" s="16">
        <v>0</v>
      </c>
      <c r="H5" s="16">
        <v>0</v>
      </c>
      <c r="I5" s="19">
        <v>1200</v>
      </c>
      <c r="J5" s="19">
        <v>4740</v>
      </c>
      <c r="K5" s="16">
        <v>0</v>
      </c>
      <c r="L5" s="23">
        <v>9660</v>
      </c>
      <c r="M5" s="24">
        <v>0</v>
      </c>
      <c r="N5" s="16">
        <v>0</v>
      </c>
      <c r="O5" s="16">
        <v>0</v>
      </c>
    </row>
    <row r="6" spans="1:15" x14ac:dyDescent="0.2">
      <c r="A6" s="15">
        <v>30</v>
      </c>
      <c r="B6" s="16" t="s">
        <v>1</v>
      </c>
      <c r="C6" s="17">
        <v>194117</v>
      </c>
      <c r="D6" s="18">
        <v>0</v>
      </c>
      <c r="E6" s="16">
        <v>0</v>
      </c>
      <c r="F6" s="17">
        <v>194117</v>
      </c>
      <c r="G6" s="16">
        <v>0</v>
      </c>
      <c r="H6" s="16">
        <v>0</v>
      </c>
      <c r="I6" s="19">
        <v>3715.26</v>
      </c>
      <c r="J6" s="19">
        <v>18576.300000000003</v>
      </c>
      <c r="K6" s="16">
        <v>0</v>
      </c>
      <c r="L6" s="23">
        <v>175540.7</v>
      </c>
      <c r="M6" s="24">
        <v>0</v>
      </c>
      <c r="N6" s="16">
        <v>0</v>
      </c>
      <c r="O6" s="16">
        <v>0</v>
      </c>
    </row>
    <row r="7" spans="1:15" x14ac:dyDescent="0.2">
      <c r="A7" s="15">
        <v>50</v>
      </c>
      <c r="B7" s="16" t="s">
        <v>2</v>
      </c>
      <c r="C7" s="17">
        <v>18150</v>
      </c>
      <c r="D7" s="18">
        <v>0</v>
      </c>
      <c r="E7" s="16">
        <v>0</v>
      </c>
      <c r="F7" s="17">
        <v>18150</v>
      </c>
      <c r="G7" s="16">
        <v>0</v>
      </c>
      <c r="H7" s="16">
        <v>0</v>
      </c>
      <c r="I7" s="19">
        <v>62.63</v>
      </c>
      <c r="J7" s="19">
        <v>5690.7300000000005</v>
      </c>
      <c r="K7" s="16">
        <v>0</v>
      </c>
      <c r="L7" s="23">
        <v>12459.27</v>
      </c>
      <c r="M7" s="24">
        <v>0</v>
      </c>
      <c r="N7" s="16">
        <v>0</v>
      </c>
      <c r="O7" s="16">
        <v>0</v>
      </c>
    </row>
    <row r="8" spans="1:15" x14ac:dyDescent="0.2">
      <c r="A8" s="15">
        <v>71</v>
      </c>
      <c r="B8" s="16" t="s">
        <v>3</v>
      </c>
      <c r="C8" s="17">
        <v>64426</v>
      </c>
      <c r="D8" s="18">
        <v>0</v>
      </c>
      <c r="E8" s="16">
        <v>0</v>
      </c>
      <c r="F8" s="17">
        <v>64426</v>
      </c>
      <c r="G8" s="16">
        <v>0</v>
      </c>
      <c r="H8" s="16">
        <v>0</v>
      </c>
      <c r="I8" s="19">
        <v>3621.85</v>
      </c>
      <c r="J8" s="19">
        <v>18165.07</v>
      </c>
      <c r="K8" s="16">
        <v>0</v>
      </c>
      <c r="L8" s="23">
        <v>46260.93</v>
      </c>
      <c r="M8" s="24">
        <v>0</v>
      </c>
      <c r="N8" s="16">
        <v>0</v>
      </c>
      <c r="O8" s="16">
        <v>0</v>
      </c>
    </row>
    <row r="9" spans="1:15" x14ac:dyDescent="0.2">
      <c r="A9" s="15">
        <v>72</v>
      </c>
      <c r="B9" s="16" t="s">
        <v>4</v>
      </c>
      <c r="C9" s="17">
        <v>4736</v>
      </c>
      <c r="D9" s="18">
        <v>0</v>
      </c>
      <c r="E9" s="16">
        <v>0</v>
      </c>
      <c r="F9" s="17">
        <v>4736</v>
      </c>
      <c r="G9" s="16">
        <v>0</v>
      </c>
      <c r="H9" s="16">
        <v>0</v>
      </c>
      <c r="I9" s="19">
        <v>385.94</v>
      </c>
      <c r="J9" s="19">
        <v>1901.65</v>
      </c>
      <c r="K9" s="16">
        <v>0</v>
      </c>
      <c r="L9" s="23">
        <v>2834.35</v>
      </c>
      <c r="M9" s="24">
        <v>0</v>
      </c>
      <c r="N9" s="16">
        <v>0</v>
      </c>
      <c r="O9" s="16">
        <v>0</v>
      </c>
    </row>
    <row r="10" spans="1:15" x14ac:dyDescent="0.2">
      <c r="A10" s="15">
        <v>73</v>
      </c>
      <c r="B10" s="16" t="s">
        <v>5</v>
      </c>
      <c r="C10" s="17">
        <v>10705</v>
      </c>
      <c r="D10" s="18">
        <v>0</v>
      </c>
      <c r="E10" s="16">
        <v>0</v>
      </c>
      <c r="F10" s="17">
        <v>10705</v>
      </c>
      <c r="G10" s="16">
        <v>0</v>
      </c>
      <c r="H10" s="16">
        <v>0</v>
      </c>
      <c r="I10" s="19">
        <v>619.73</v>
      </c>
      <c r="J10" s="19">
        <v>2861.66</v>
      </c>
      <c r="K10" s="16">
        <v>0</v>
      </c>
      <c r="L10" s="23">
        <v>7843.34</v>
      </c>
      <c r="M10" s="24">
        <v>0</v>
      </c>
      <c r="N10" s="16">
        <v>0</v>
      </c>
      <c r="O10" s="16">
        <v>0</v>
      </c>
    </row>
    <row r="11" spans="1:15" x14ac:dyDescent="0.2">
      <c r="A11" s="15">
        <v>74</v>
      </c>
      <c r="B11" s="16" t="s">
        <v>6</v>
      </c>
      <c r="C11" s="17">
        <v>949</v>
      </c>
      <c r="D11" s="18">
        <v>0</v>
      </c>
      <c r="E11" s="16">
        <v>0</v>
      </c>
      <c r="F11" s="17">
        <v>949</v>
      </c>
      <c r="G11" s="16">
        <v>0</v>
      </c>
      <c r="H11" s="16">
        <v>0</v>
      </c>
      <c r="I11" s="19">
        <v>77.400000000000006</v>
      </c>
      <c r="J11" s="19">
        <v>909.62</v>
      </c>
      <c r="K11" s="16">
        <v>0</v>
      </c>
      <c r="L11" s="23">
        <v>39.379999999999995</v>
      </c>
      <c r="M11" s="24">
        <v>0</v>
      </c>
      <c r="N11" s="16">
        <v>0</v>
      </c>
      <c r="O11" s="16">
        <v>0</v>
      </c>
    </row>
    <row r="12" spans="1:15" ht="15" x14ac:dyDescent="0.2">
      <c r="A12" s="15">
        <v>76</v>
      </c>
      <c r="B12" s="21" t="s">
        <v>78</v>
      </c>
      <c r="C12" s="17">
        <v>572</v>
      </c>
      <c r="D12" s="18">
        <v>0</v>
      </c>
      <c r="E12" s="16">
        <v>0</v>
      </c>
      <c r="F12" s="17">
        <v>572</v>
      </c>
      <c r="G12" s="16">
        <v>0</v>
      </c>
      <c r="H12" s="16">
        <v>0</v>
      </c>
      <c r="I12" s="19" t="s">
        <v>97</v>
      </c>
      <c r="J12" s="19">
        <v>0</v>
      </c>
      <c r="K12" s="16">
        <v>0</v>
      </c>
      <c r="L12" s="3">
        <v>572</v>
      </c>
      <c r="M12" s="24">
        <v>0</v>
      </c>
      <c r="N12" s="16">
        <v>0</v>
      </c>
      <c r="O12" s="16">
        <v>0</v>
      </c>
    </row>
    <row r="13" spans="1:15" x14ac:dyDescent="0.2">
      <c r="A13" s="15">
        <v>81</v>
      </c>
      <c r="B13" s="16" t="s">
        <v>27</v>
      </c>
      <c r="C13" s="17">
        <v>3900</v>
      </c>
      <c r="D13" s="18">
        <v>0</v>
      </c>
      <c r="E13" s="16">
        <v>0</v>
      </c>
      <c r="F13" s="17">
        <v>3900</v>
      </c>
      <c r="G13" s="16">
        <v>0</v>
      </c>
      <c r="H13" s="16">
        <v>0</v>
      </c>
      <c r="I13" s="19" t="s">
        <v>97</v>
      </c>
      <c r="J13" s="19">
        <v>0</v>
      </c>
      <c r="K13" s="16">
        <v>0</v>
      </c>
      <c r="L13" s="3">
        <v>3900</v>
      </c>
      <c r="M13" s="24">
        <v>0</v>
      </c>
      <c r="N13" s="16">
        <v>0</v>
      </c>
      <c r="O13" s="16">
        <v>0</v>
      </c>
    </row>
    <row r="14" spans="1:15" x14ac:dyDescent="0.2">
      <c r="A14" s="15">
        <v>99</v>
      </c>
      <c r="B14" s="16" t="s">
        <v>7</v>
      </c>
      <c r="C14" s="17">
        <v>716</v>
      </c>
      <c r="D14" s="18">
        <v>0</v>
      </c>
      <c r="E14" s="22">
        <v>-20</v>
      </c>
      <c r="F14" s="17">
        <v>696</v>
      </c>
      <c r="G14" s="16">
        <v>0</v>
      </c>
      <c r="H14" s="16">
        <v>0</v>
      </c>
      <c r="I14" s="19" t="s">
        <v>97</v>
      </c>
      <c r="J14" s="19">
        <v>0</v>
      </c>
      <c r="K14" s="16">
        <v>0</v>
      </c>
      <c r="L14" s="23">
        <v>696</v>
      </c>
      <c r="M14" s="24">
        <v>0</v>
      </c>
      <c r="N14" s="16">
        <v>0</v>
      </c>
      <c r="O14" s="16">
        <v>0</v>
      </c>
    </row>
    <row r="15" spans="1:15" x14ac:dyDescent="0.2">
      <c r="A15" s="15">
        <v>101</v>
      </c>
      <c r="B15" s="16" t="s">
        <v>8</v>
      </c>
      <c r="C15" s="17">
        <v>10</v>
      </c>
      <c r="D15" s="18">
        <v>0</v>
      </c>
      <c r="E15" s="16">
        <v>0</v>
      </c>
      <c r="F15" s="17">
        <v>10</v>
      </c>
      <c r="G15" s="16">
        <v>0</v>
      </c>
      <c r="H15" s="16">
        <v>0</v>
      </c>
      <c r="I15" s="19" t="s">
        <v>97</v>
      </c>
      <c r="J15" s="19">
        <v>0</v>
      </c>
      <c r="K15" s="16">
        <v>0</v>
      </c>
      <c r="L15" s="3">
        <v>10</v>
      </c>
      <c r="M15" s="24">
        <v>0</v>
      </c>
      <c r="N15" s="16">
        <v>0</v>
      </c>
      <c r="O15" s="16">
        <v>0</v>
      </c>
    </row>
    <row r="16" spans="1:15" x14ac:dyDescent="0.2">
      <c r="A16" s="15">
        <v>105</v>
      </c>
      <c r="B16" s="16" t="s">
        <v>28</v>
      </c>
      <c r="C16" s="17">
        <v>1000</v>
      </c>
      <c r="D16" s="18">
        <v>0</v>
      </c>
      <c r="E16" s="16">
        <v>0</v>
      </c>
      <c r="F16" s="17">
        <v>1000</v>
      </c>
      <c r="G16" s="16">
        <v>0</v>
      </c>
      <c r="H16" s="16">
        <v>0</v>
      </c>
      <c r="I16" s="19" t="s">
        <v>97</v>
      </c>
      <c r="J16" s="19">
        <v>0</v>
      </c>
      <c r="K16" s="16">
        <v>0</v>
      </c>
      <c r="L16" s="23">
        <v>1000</v>
      </c>
      <c r="M16" s="24">
        <v>0</v>
      </c>
      <c r="N16" s="16">
        <v>0</v>
      </c>
      <c r="O16" s="16">
        <v>0</v>
      </c>
    </row>
    <row r="17" spans="1:15" x14ac:dyDescent="0.2">
      <c r="A17" s="15">
        <v>111</v>
      </c>
      <c r="B17" s="16" t="s">
        <v>9</v>
      </c>
      <c r="C17" s="17">
        <v>2000</v>
      </c>
      <c r="D17" s="18">
        <v>0</v>
      </c>
      <c r="E17" s="16">
        <v>0</v>
      </c>
      <c r="F17" s="17">
        <v>2000</v>
      </c>
      <c r="G17" s="16">
        <v>0</v>
      </c>
      <c r="H17" s="16">
        <v>0</v>
      </c>
      <c r="I17" s="19" t="s">
        <v>97</v>
      </c>
      <c r="J17" s="19">
        <v>0</v>
      </c>
      <c r="K17" s="16">
        <v>0</v>
      </c>
      <c r="L17" s="23">
        <v>2000</v>
      </c>
      <c r="M17" s="24">
        <v>0</v>
      </c>
      <c r="N17" s="16">
        <v>0</v>
      </c>
      <c r="O17" s="16">
        <v>0</v>
      </c>
    </row>
    <row r="18" spans="1:15" x14ac:dyDescent="0.2">
      <c r="A18" s="15">
        <v>114</v>
      </c>
      <c r="B18" s="16" t="s">
        <v>10</v>
      </c>
      <c r="C18" s="17">
        <v>27100</v>
      </c>
      <c r="D18" s="18">
        <v>0</v>
      </c>
      <c r="E18" s="22">
        <v>-6060.78</v>
      </c>
      <c r="F18" s="17">
        <v>21039.22</v>
      </c>
      <c r="G18" s="16">
        <v>0</v>
      </c>
      <c r="H18" s="16">
        <v>0</v>
      </c>
      <c r="I18" s="19">
        <v>2950.03</v>
      </c>
      <c r="J18" s="19">
        <v>8767.6</v>
      </c>
      <c r="K18" s="16">
        <v>0</v>
      </c>
      <c r="L18" s="23">
        <v>12271.62</v>
      </c>
      <c r="M18" s="24">
        <v>0</v>
      </c>
      <c r="N18" s="16">
        <v>0</v>
      </c>
      <c r="O18" s="16">
        <v>0</v>
      </c>
    </row>
    <row r="19" spans="1:15" x14ac:dyDescent="0.2">
      <c r="A19" s="15">
        <v>115</v>
      </c>
      <c r="B19" s="16" t="s">
        <v>11</v>
      </c>
      <c r="C19" s="17">
        <v>4500</v>
      </c>
      <c r="D19" s="18">
        <v>0</v>
      </c>
      <c r="E19" s="16">
        <v>0</v>
      </c>
      <c r="F19" s="17">
        <v>4500</v>
      </c>
      <c r="G19" s="16">
        <v>0</v>
      </c>
      <c r="H19" s="16">
        <v>0</v>
      </c>
      <c r="I19" s="19">
        <v>1304.8499999999999</v>
      </c>
      <c r="J19" s="19">
        <v>1304.8499999999999</v>
      </c>
      <c r="K19" s="16">
        <v>0</v>
      </c>
      <c r="L19" s="23">
        <v>3195.15</v>
      </c>
      <c r="M19" s="24">
        <v>0</v>
      </c>
      <c r="N19" s="16">
        <v>0</v>
      </c>
      <c r="O19" s="16">
        <v>0</v>
      </c>
    </row>
    <row r="20" spans="1:15" x14ac:dyDescent="0.2">
      <c r="A20" s="15">
        <v>120</v>
      </c>
      <c r="B20" s="16" t="s">
        <v>12</v>
      </c>
      <c r="C20" s="17">
        <v>500</v>
      </c>
      <c r="D20" s="18">
        <v>0</v>
      </c>
      <c r="E20" s="22">
        <v>200</v>
      </c>
      <c r="F20" s="17">
        <v>700</v>
      </c>
      <c r="G20" s="16">
        <v>0</v>
      </c>
      <c r="H20" s="16">
        <v>0</v>
      </c>
      <c r="I20" s="19">
        <v>6.31</v>
      </c>
      <c r="J20" s="19">
        <v>8.99</v>
      </c>
      <c r="K20" s="16">
        <v>0</v>
      </c>
      <c r="L20" s="23">
        <v>691.01</v>
      </c>
      <c r="M20" s="24">
        <v>0</v>
      </c>
      <c r="N20" s="16">
        <v>0</v>
      </c>
      <c r="O20" s="16">
        <v>0</v>
      </c>
    </row>
    <row r="21" spans="1:15" x14ac:dyDescent="0.2">
      <c r="A21" s="15">
        <v>141</v>
      </c>
      <c r="B21" s="16" t="s">
        <v>13</v>
      </c>
      <c r="C21" s="17">
        <v>3500</v>
      </c>
      <c r="D21" s="18">
        <v>0</v>
      </c>
      <c r="E21" s="16">
        <v>0</v>
      </c>
      <c r="F21" s="17">
        <v>3500</v>
      </c>
      <c r="G21" s="16">
        <v>0</v>
      </c>
      <c r="H21" s="16">
        <v>0</v>
      </c>
      <c r="I21" s="19">
        <v>262</v>
      </c>
      <c r="J21" s="19">
        <v>1042</v>
      </c>
      <c r="K21" s="16">
        <v>0</v>
      </c>
      <c r="L21" s="23">
        <v>2458</v>
      </c>
      <c r="M21" s="24">
        <v>0</v>
      </c>
      <c r="N21" s="16">
        <v>0</v>
      </c>
      <c r="O21" s="16">
        <v>0</v>
      </c>
    </row>
    <row r="22" spans="1:15" x14ac:dyDescent="0.2">
      <c r="A22" s="15">
        <v>142</v>
      </c>
      <c r="B22" s="16" t="s">
        <v>14</v>
      </c>
      <c r="C22" s="17">
        <v>10</v>
      </c>
      <c r="D22" s="18">
        <v>0</v>
      </c>
      <c r="E22" s="16">
        <v>0</v>
      </c>
      <c r="F22" s="17">
        <v>10</v>
      </c>
      <c r="G22" s="16">
        <v>0</v>
      </c>
      <c r="H22" s="16">
        <v>0</v>
      </c>
      <c r="I22" s="19" t="s">
        <v>97</v>
      </c>
      <c r="J22" s="19">
        <v>0</v>
      </c>
      <c r="K22" s="16">
        <v>0</v>
      </c>
      <c r="L22" s="23">
        <v>10</v>
      </c>
      <c r="M22" s="24">
        <v>0</v>
      </c>
      <c r="N22" s="16">
        <v>0</v>
      </c>
      <c r="O22" s="16">
        <v>0</v>
      </c>
    </row>
    <row r="23" spans="1:15" x14ac:dyDescent="0.2">
      <c r="A23" s="15">
        <v>143</v>
      </c>
      <c r="B23" s="16" t="s">
        <v>29</v>
      </c>
      <c r="C23" s="17">
        <v>2000</v>
      </c>
      <c r="D23" s="18">
        <v>0</v>
      </c>
      <c r="E23" s="16">
        <v>0</v>
      </c>
      <c r="F23" s="17">
        <v>2000</v>
      </c>
      <c r="G23" s="16">
        <v>0</v>
      </c>
      <c r="H23" s="16">
        <v>0</v>
      </c>
      <c r="I23" s="19" t="s">
        <v>97</v>
      </c>
      <c r="J23" s="19">
        <v>0</v>
      </c>
      <c r="K23" s="16">
        <v>0</v>
      </c>
      <c r="L23" s="23">
        <v>2000</v>
      </c>
      <c r="M23" s="24">
        <v>0</v>
      </c>
      <c r="N23" s="16">
        <v>0</v>
      </c>
      <c r="O23" s="16">
        <v>0</v>
      </c>
    </row>
    <row r="24" spans="1:15" x14ac:dyDescent="0.2">
      <c r="A24" s="15">
        <v>151</v>
      </c>
      <c r="B24" s="16" t="s">
        <v>15</v>
      </c>
      <c r="C24" s="17">
        <v>4500</v>
      </c>
      <c r="D24" s="18">
        <v>0</v>
      </c>
      <c r="E24" s="16">
        <v>0</v>
      </c>
      <c r="F24" s="17">
        <v>4500</v>
      </c>
      <c r="G24" s="16">
        <v>0</v>
      </c>
      <c r="H24" s="16">
        <v>0</v>
      </c>
      <c r="I24" s="19">
        <v>143.80000000000001</v>
      </c>
      <c r="J24" s="19">
        <v>355</v>
      </c>
      <c r="K24" s="16">
        <v>0</v>
      </c>
      <c r="L24" s="23">
        <v>4145</v>
      </c>
      <c r="M24" s="24">
        <v>0</v>
      </c>
      <c r="N24" s="16">
        <v>0</v>
      </c>
      <c r="O24" s="16">
        <v>0</v>
      </c>
    </row>
    <row r="25" spans="1:15" x14ac:dyDescent="0.2">
      <c r="A25" s="15">
        <v>153</v>
      </c>
      <c r="B25" s="16" t="s">
        <v>30</v>
      </c>
      <c r="C25" s="17">
        <v>1000</v>
      </c>
      <c r="D25" s="18">
        <v>0</v>
      </c>
      <c r="E25" s="16">
        <v>0</v>
      </c>
      <c r="F25" s="17">
        <v>1000</v>
      </c>
      <c r="G25" s="16">
        <v>0</v>
      </c>
      <c r="H25" s="16">
        <v>0</v>
      </c>
      <c r="I25" s="19" t="s">
        <v>97</v>
      </c>
      <c r="J25" s="19">
        <v>0</v>
      </c>
      <c r="K25" s="16">
        <v>0</v>
      </c>
      <c r="L25" s="23">
        <v>1000</v>
      </c>
      <c r="M25" s="24">
        <v>0</v>
      </c>
      <c r="N25" s="16">
        <v>0</v>
      </c>
      <c r="O25" s="16">
        <v>0</v>
      </c>
    </row>
    <row r="26" spans="1:15" x14ac:dyDescent="0.2">
      <c r="A26" s="15">
        <v>162</v>
      </c>
      <c r="B26" s="16" t="s">
        <v>31</v>
      </c>
      <c r="C26" s="17">
        <v>600</v>
      </c>
      <c r="D26" s="18">
        <v>0</v>
      </c>
      <c r="E26" s="16">
        <v>0</v>
      </c>
      <c r="F26" s="17">
        <v>600</v>
      </c>
      <c r="G26" s="16">
        <v>0</v>
      </c>
      <c r="H26" s="16">
        <v>0</v>
      </c>
      <c r="I26" s="19" t="s">
        <v>97</v>
      </c>
      <c r="J26" s="19">
        <v>0</v>
      </c>
      <c r="K26" s="16">
        <v>0</v>
      </c>
      <c r="L26" s="23">
        <v>600</v>
      </c>
      <c r="M26" s="24">
        <v>0</v>
      </c>
      <c r="N26" s="16">
        <v>0</v>
      </c>
      <c r="O26" s="16">
        <v>0</v>
      </c>
    </row>
    <row r="27" spans="1:15" x14ac:dyDescent="0.2">
      <c r="A27" s="15">
        <v>164</v>
      </c>
      <c r="B27" s="16" t="s">
        <v>16</v>
      </c>
      <c r="C27" s="17">
        <v>2700</v>
      </c>
      <c r="D27" s="18">
        <v>0</v>
      </c>
      <c r="E27" s="16">
        <v>0</v>
      </c>
      <c r="F27" s="17">
        <v>2700</v>
      </c>
      <c r="G27" s="16">
        <v>0</v>
      </c>
      <c r="H27" s="16">
        <v>0</v>
      </c>
      <c r="I27" s="19">
        <v>10.58</v>
      </c>
      <c r="J27" s="19">
        <v>2067.6999999999998</v>
      </c>
      <c r="K27" s="16">
        <v>0</v>
      </c>
      <c r="L27" s="23">
        <v>632.30000000000018</v>
      </c>
      <c r="M27" s="24">
        <v>0</v>
      </c>
      <c r="N27" s="16">
        <v>0</v>
      </c>
      <c r="O27" s="16">
        <v>0</v>
      </c>
    </row>
    <row r="28" spans="1:15" x14ac:dyDescent="0.2">
      <c r="A28" s="15">
        <v>165</v>
      </c>
      <c r="B28" s="16" t="s">
        <v>17</v>
      </c>
      <c r="C28" s="17">
        <v>1200</v>
      </c>
      <c r="D28" s="18">
        <v>0</v>
      </c>
      <c r="E28" s="16">
        <v>0</v>
      </c>
      <c r="F28" s="17">
        <v>1200</v>
      </c>
      <c r="G28" s="16">
        <v>0</v>
      </c>
      <c r="H28" s="16">
        <v>0</v>
      </c>
      <c r="I28" s="19" t="s">
        <v>97</v>
      </c>
      <c r="J28" s="19">
        <v>575</v>
      </c>
      <c r="K28" s="16">
        <v>0</v>
      </c>
      <c r="L28" s="23">
        <v>625</v>
      </c>
      <c r="M28" s="24">
        <v>0</v>
      </c>
      <c r="N28" s="16">
        <v>0</v>
      </c>
      <c r="O28" s="16">
        <v>0</v>
      </c>
    </row>
    <row r="29" spans="1:15" x14ac:dyDescent="0.2">
      <c r="A29" s="15">
        <v>169</v>
      </c>
      <c r="B29" s="16" t="s">
        <v>18</v>
      </c>
      <c r="C29" s="17">
        <v>2100</v>
      </c>
      <c r="D29" s="18">
        <v>0</v>
      </c>
      <c r="E29" s="16">
        <v>0</v>
      </c>
      <c r="F29" s="17">
        <v>2100</v>
      </c>
      <c r="G29" s="16">
        <v>0</v>
      </c>
      <c r="H29" s="16">
        <v>0</v>
      </c>
      <c r="I29" s="19" t="s">
        <v>97</v>
      </c>
      <c r="J29" s="19">
        <v>1000.45</v>
      </c>
      <c r="K29" s="16">
        <v>0</v>
      </c>
      <c r="L29" s="23">
        <v>1099.55</v>
      </c>
      <c r="M29" s="24">
        <v>0</v>
      </c>
      <c r="N29" s="16">
        <v>0</v>
      </c>
      <c r="O29" s="16">
        <v>0</v>
      </c>
    </row>
    <row r="30" spans="1:15" x14ac:dyDescent="0.2">
      <c r="A30" s="15">
        <v>172</v>
      </c>
      <c r="B30" s="16" t="s">
        <v>19</v>
      </c>
      <c r="C30" s="17">
        <v>5000</v>
      </c>
      <c r="D30" s="18">
        <v>0</v>
      </c>
      <c r="E30" s="16">
        <v>0</v>
      </c>
      <c r="F30" s="17">
        <v>5000</v>
      </c>
      <c r="G30" s="16">
        <v>0</v>
      </c>
      <c r="H30" s="16">
        <v>0</v>
      </c>
      <c r="I30" s="19" t="s">
        <v>97</v>
      </c>
      <c r="J30" s="19">
        <v>0</v>
      </c>
      <c r="K30" s="16">
        <v>0</v>
      </c>
      <c r="L30" s="23">
        <v>5000</v>
      </c>
      <c r="M30" s="24">
        <v>0</v>
      </c>
      <c r="N30" s="16">
        <v>0</v>
      </c>
      <c r="O30" s="16">
        <v>0</v>
      </c>
    </row>
    <row r="31" spans="1:15" x14ac:dyDescent="0.2">
      <c r="A31" s="15">
        <v>181</v>
      </c>
      <c r="B31" s="16" t="s">
        <v>20</v>
      </c>
      <c r="C31" s="17">
        <v>500</v>
      </c>
      <c r="D31" s="18">
        <v>0</v>
      </c>
      <c r="E31" s="16">
        <v>0</v>
      </c>
      <c r="F31" s="17">
        <v>500</v>
      </c>
      <c r="G31" s="16">
        <v>0</v>
      </c>
      <c r="H31" s="16">
        <v>0</v>
      </c>
      <c r="I31" s="19" t="s">
        <v>97</v>
      </c>
      <c r="J31" s="19">
        <v>0</v>
      </c>
      <c r="K31" s="16">
        <v>0</v>
      </c>
      <c r="L31" s="23">
        <v>500</v>
      </c>
      <c r="M31" s="24">
        <v>0</v>
      </c>
      <c r="N31" s="16">
        <v>0</v>
      </c>
      <c r="O31" s="16">
        <v>0</v>
      </c>
    </row>
    <row r="32" spans="1:15" x14ac:dyDescent="0.2">
      <c r="A32" s="15">
        <v>182</v>
      </c>
      <c r="B32" s="16" t="s">
        <v>21</v>
      </c>
      <c r="C32" s="17">
        <v>1750</v>
      </c>
      <c r="D32" s="18">
        <v>0</v>
      </c>
      <c r="E32" s="16">
        <v>0</v>
      </c>
      <c r="F32" s="17">
        <v>1750</v>
      </c>
      <c r="G32" s="16">
        <v>0</v>
      </c>
      <c r="H32" s="16">
        <v>0</v>
      </c>
      <c r="I32" s="19">
        <v>90</v>
      </c>
      <c r="J32" s="19">
        <v>204.95</v>
      </c>
      <c r="K32" s="16">
        <v>0</v>
      </c>
      <c r="L32" s="23">
        <v>1545.05</v>
      </c>
      <c r="M32" s="24">
        <v>0</v>
      </c>
      <c r="N32" s="16">
        <v>0</v>
      </c>
      <c r="O32" s="16">
        <v>0</v>
      </c>
    </row>
    <row r="33" spans="1:15" x14ac:dyDescent="0.2">
      <c r="A33" s="15">
        <v>183</v>
      </c>
      <c r="B33" s="16" t="s">
        <v>32</v>
      </c>
      <c r="C33" s="17">
        <v>600</v>
      </c>
      <c r="D33" s="18">
        <v>0</v>
      </c>
      <c r="E33" s="16">
        <v>0</v>
      </c>
      <c r="F33" s="17">
        <v>600</v>
      </c>
      <c r="G33" s="16">
        <v>0</v>
      </c>
      <c r="H33" s="16">
        <v>0</v>
      </c>
      <c r="I33" s="19" t="s">
        <v>97</v>
      </c>
      <c r="J33" s="19">
        <v>0</v>
      </c>
      <c r="K33" s="16">
        <v>0</v>
      </c>
      <c r="L33" s="23">
        <v>600</v>
      </c>
      <c r="M33" s="24">
        <v>0</v>
      </c>
      <c r="N33" s="16">
        <v>0</v>
      </c>
      <c r="O33" s="16">
        <v>0</v>
      </c>
    </row>
    <row r="34" spans="1:15" x14ac:dyDescent="0.2">
      <c r="A34" s="15">
        <v>185</v>
      </c>
      <c r="B34" s="16" t="s">
        <v>22</v>
      </c>
      <c r="C34" s="17">
        <v>700</v>
      </c>
      <c r="D34" s="18">
        <v>0</v>
      </c>
      <c r="E34" s="16">
        <v>0</v>
      </c>
      <c r="F34" s="17">
        <v>700</v>
      </c>
      <c r="G34" s="16">
        <v>0</v>
      </c>
      <c r="H34" s="16">
        <v>0</v>
      </c>
      <c r="I34" s="19" t="s">
        <v>97</v>
      </c>
      <c r="J34" s="19">
        <v>0</v>
      </c>
      <c r="K34" s="16">
        <v>0</v>
      </c>
      <c r="L34" s="23">
        <v>700</v>
      </c>
      <c r="M34" s="24">
        <v>0</v>
      </c>
      <c r="N34" s="16">
        <v>0</v>
      </c>
      <c r="O34" s="16">
        <v>0</v>
      </c>
    </row>
    <row r="35" spans="1:15" x14ac:dyDescent="0.2">
      <c r="A35" s="15">
        <v>189</v>
      </c>
      <c r="B35" s="16" t="s">
        <v>33</v>
      </c>
      <c r="C35" s="17">
        <v>1000</v>
      </c>
      <c r="D35" s="18">
        <v>0</v>
      </c>
      <c r="E35" s="22">
        <v>-200</v>
      </c>
      <c r="F35" s="17">
        <v>800</v>
      </c>
      <c r="G35" s="16">
        <v>0</v>
      </c>
      <c r="H35" s="16">
        <v>0</v>
      </c>
      <c r="I35" s="19" t="s">
        <v>97</v>
      </c>
      <c r="J35" s="19">
        <v>0</v>
      </c>
      <c r="K35" s="16">
        <v>0</v>
      </c>
      <c r="L35" s="23">
        <v>800</v>
      </c>
      <c r="M35" s="24">
        <v>0</v>
      </c>
      <c r="N35" s="16">
        <v>0</v>
      </c>
      <c r="O35" s="16">
        <v>0</v>
      </c>
    </row>
    <row r="36" spans="1:15" x14ac:dyDescent="0.2">
      <c r="A36" s="15">
        <v>192</v>
      </c>
      <c r="B36" s="16" t="s">
        <v>23</v>
      </c>
      <c r="C36" s="17">
        <v>3500</v>
      </c>
      <c r="D36" s="18">
        <v>0</v>
      </c>
      <c r="E36" s="22">
        <v>20</v>
      </c>
      <c r="F36" s="17">
        <v>3520</v>
      </c>
      <c r="G36" s="16">
        <v>0</v>
      </c>
      <c r="H36" s="16">
        <v>0</v>
      </c>
      <c r="I36" s="19" t="s">
        <v>97</v>
      </c>
      <c r="J36" s="19">
        <v>3516.42</v>
      </c>
      <c r="K36" s="16">
        <v>0</v>
      </c>
      <c r="L36" s="3">
        <v>3.57</v>
      </c>
      <c r="M36" s="24">
        <v>0</v>
      </c>
      <c r="N36" s="16">
        <v>0</v>
      </c>
      <c r="O36" s="16">
        <v>0</v>
      </c>
    </row>
    <row r="37" spans="1:15" x14ac:dyDescent="0.2">
      <c r="A37" s="15">
        <v>197</v>
      </c>
      <c r="B37" s="16" t="s">
        <v>96</v>
      </c>
      <c r="C37" s="17" t="s">
        <v>97</v>
      </c>
      <c r="D37" s="18" t="s">
        <v>97</v>
      </c>
      <c r="E37" s="22">
        <v>10.58</v>
      </c>
      <c r="F37" s="17">
        <v>10.58</v>
      </c>
      <c r="G37" s="16">
        <v>0</v>
      </c>
      <c r="H37" s="16">
        <v>0</v>
      </c>
      <c r="I37" s="19" t="s">
        <v>97</v>
      </c>
      <c r="J37" s="19">
        <v>0</v>
      </c>
      <c r="K37" s="16">
        <v>0</v>
      </c>
      <c r="L37" s="23">
        <v>10.58</v>
      </c>
      <c r="M37" s="25">
        <v>0</v>
      </c>
      <c r="N37" s="16" t="s">
        <v>97</v>
      </c>
      <c r="O37" s="16" t="s">
        <v>97</v>
      </c>
    </row>
    <row r="38" spans="1:15" x14ac:dyDescent="0.2">
      <c r="A38" s="15">
        <v>201</v>
      </c>
      <c r="B38" s="16" t="s">
        <v>34</v>
      </c>
      <c r="C38" s="17">
        <v>3170</v>
      </c>
      <c r="D38" s="18">
        <v>0</v>
      </c>
      <c r="E38" s="16">
        <v>0</v>
      </c>
      <c r="F38" s="17">
        <v>3170</v>
      </c>
      <c r="G38" s="16">
        <v>0</v>
      </c>
      <c r="H38" s="16">
        <v>0</v>
      </c>
      <c r="I38" s="19">
        <v>65.75</v>
      </c>
      <c r="J38" s="19">
        <v>140.66</v>
      </c>
      <c r="K38" s="16">
        <v>0</v>
      </c>
      <c r="L38" s="23">
        <v>3029.34</v>
      </c>
      <c r="M38" s="24">
        <v>0</v>
      </c>
      <c r="N38" s="16">
        <v>0</v>
      </c>
      <c r="O38" s="16">
        <v>0</v>
      </c>
    </row>
    <row r="39" spans="1:15" x14ac:dyDescent="0.2">
      <c r="A39" s="15">
        <v>203</v>
      </c>
      <c r="B39" s="16" t="s">
        <v>35</v>
      </c>
      <c r="C39" s="17">
        <v>100</v>
      </c>
      <c r="D39" s="18">
        <v>0</v>
      </c>
      <c r="E39" s="16">
        <v>0</v>
      </c>
      <c r="F39" s="17">
        <v>100</v>
      </c>
      <c r="G39" s="16">
        <v>0</v>
      </c>
      <c r="H39" s="16">
        <v>0</v>
      </c>
      <c r="I39" s="19" t="s">
        <v>97</v>
      </c>
      <c r="J39" s="19">
        <v>0</v>
      </c>
      <c r="K39" s="16">
        <v>0</v>
      </c>
      <c r="L39" s="23">
        <v>100</v>
      </c>
      <c r="M39" s="24">
        <v>0</v>
      </c>
      <c r="N39" s="16">
        <v>0</v>
      </c>
      <c r="O39" s="16">
        <v>0</v>
      </c>
    </row>
    <row r="40" spans="1:15" x14ac:dyDescent="0.2">
      <c r="A40" s="15">
        <v>211</v>
      </c>
      <c r="B40" s="16" t="s">
        <v>36</v>
      </c>
      <c r="C40" s="17">
        <v>500</v>
      </c>
      <c r="D40" s="18">
        <v>0</v>
      </c>
      <c r="E40" s="16">
        <v>0</v>
      </c>
      <c r="F40" s="17">
        <v>500</v>
      </c>
      <c r="G40" s="16">
        <v>0</v>
      </c>
      <c r="H40" s="16">
        <v>0</v>
      </c>
      <c r="I40" s="19">
        <v>65</v>
      </c>
      <c r="J40" s="19">
        <v>65</v>
      </c>
      <c r="K40" s="16">
        <v>0</v>
      </c>
      <c r="L40" s="23">
        <v>435</v>
      </c>
      <c r="M40" s="24">
        <v>0</v>
      </c>
      <c r="N40" s="16">
        <v>0</v>
      </c>
      <c r="O40" s="16">
        <v>0</v>
      </c>
    </row>
    <row r="41" spans="1:15" x14ac:dyDescent="0.2">
      <c r="A41" s="15">
        <v>212</v>
      </c>
      <c r="B41" s="16" t="s">
        <v>37</v>
      </c>
      <c r="C41" s="17">
        <v>600</v>
      </c>
      <c r="D41" s="18">
        <v>0</v>
      </c>
      <c r="E41" s="16">
        <v>0</v>
      </c>
      <c r="F41" s="17">
        <v>600</v>
      </c>
      <c r="G41" s="16">
        <v>0</v>
      </c>
      <c r="H41" s="16">
        <v>0</v>
      </c>
      <c r="I41" s="19" t="s">
        <v>97</v>
      </c>
      <c r="J41" s="19">
        <v>0</v>
      </c>
      <c r="K41" s="16">
        <v>0</v>
      </c>
      <c r="L41" s="23">
        <v>600</v>
      </c>
      <c r="M41" s="24">
        <v>0</v>
      </c>
      <c r="N41" s="16">
        <v>0</v>
      </c>
      <c r="O41" s="16">
        <v>0</v>
      </c>
    </row>
    <row r="42" spans="1:15" x14ac:dyDescent="0.2">
      <c r="A42" s="15">
        <v>214</v>
      </c>
      <c r="B42" s="16" t="s">
        <v>38</v>
      </c>
      <c r="C42" s="17">
        <v>1000</v>
      </c>
      <c r="D42" s="18">
        <v>0</v>
      </c>
      <c r="E42" s="16">
        <v>0</v>
      </c>
      <c r="F42" s="17">
        <v>1000</v>
      </c>
      <c r="G42" s="16">
        <v>0</v>
      </c>
      <c r="H42" s="16">
        <v>0</v>
      </c>
      <c r="I42" s="19" t="s">
        <v>97</v>
      </c>
      <c r="J42" s="19">
        <v>0</v>
      </c>
      <c r="K42" s="16">
        <v>0</v>
      </c>
      <c r="L42" s="3">
        <v>1000</v>
      </c>
      <c r="M42" s="24">
        <v>0</v>
      </c>
      <c r="N42" s="16">
        <v>0</v>
      </c>
      <c r="O42" s="16">
        <v>0</v>
      </c>
    </row>
    <row r="43" spans="1:15" x14ac:dyDescent="0.2">
      <c r="A43" s="15">
        <v>221</v>
      </c>
      <c r="B43" s="16" t="s">
        <v>39</v>
      </c>
      <c r="C43" s="17">
        <v>16000</v>
      </c>
      <c r="D43" s="18">
        <v>0</v>
      </c>
      <c r="E43" s="16">
        <v>0</v>
      </c>
      <c r="F43" s="17">
        <v>16000</v>
      </c>
      <c r="G43" s="16">
        <v>0</v>
      </c>
      <c r="H43" s="16">
        <v>0</v>
      </c>
      <c r="I43" s="19">
        <v>1559.73</v>
      </c>
      <c r="J43" s="19">
        <v>3928.21</v>
      </c>
      <c r="K43" s="16">
        <v>0</v>
      </c>
      <c r="L43" s="23">
        <v>12071.79</v>
      </c>
      <c r="M43" s="24">
        <v>0</v>
      </c>
      <c r="N43" s="16">
        <v>0</v>
      </c>
      <c r="O43" s="16">
        <v>0</v>
      </c>
    </row>
    <row r="44" spans="1:15" x14ac:dyDescent="0.2">
      <c r="A44" s="15">
        <v>223</v>
      </c>
      <c r="B44" s="16" t="s">
        <v>40</v>
      </c>
      <c r="C44" s="17">
        <v>600</v>
      </c>
      <c r="D44" s="18">
        <v>0</v>
      </c>
      <c r="E44" s="16">
        <v>0</v>
      </c>
      <c r="F44" s="17">
        <v>600</v>
      </c>
      <c r="G44" s="16">
        <v>0</v>
      </c>
      <c r="H44" s="16">
        <v>0</v>
      </c>
      <c r="I44" s="19">
        <v>8.1999999999999993</v>
      </c>
      <c r="J44" s="19">
        <v>48.929999999999993</v>
      </c>
      <c r="K44" s="16">
        <v>0</v>
      </c>
      <c r="L44" s="23">
        <v>551.07000000000005</v>
      </c>
      <c r="M44" s="24">
        <v>0</v>
      </c>
      <c r="N44" s="16">
        <v>0</v>
      </c>
      <c r="O44" s="16">
        <v>0</v>
      </c>
    </row>
    <row r="45" spans="1:15" x14ac:dyDescent="0.2">
      <c r="A45" s="15">
        <v>224</v>
      </c>
      <c r="B45" s="16" t="s">
        <v>41</v>
      </c>
      <c r="C45" s="17">
        <v>400</v>
      </c>
      <c r="D45" s="18">
        <v>0</v>
      </c>
      <c r="E45" s="16">
        <v>0</v>
      </c>
      <c r="F45" s="17">
        <v>400</v>
      </c>
      <c r="G45" s="16">
        <v>0</v>
      </c>
      <c r="H45" s="16">
        <v>0</v>
      </c>
      <c r="I45" s="19">
        <v>19.16</v>
      </c>
      <c r="J45" s="19">
        <v>62.069999999999993</v>
      </c>
      <c r="K45" s="16">
        <v>0</v>
      </c>
      <c r="L45" s="23">
        <v>337.93</v>
      </c>
      <c r="M45" s="24">
        <v>0</v>
      </c>
      <c r="N45" s="16">
        <v>0</v>
      </c>
      <c r="O45" s="16">
        <v>0</v>
      </c>
    </row>
    <row r="46" spans="1:15" x14ac:dyDescent="0.2">
      <c r="A46" s="15">
        <v>232</v>
      </c>
      <c r="B46" s="16" t="s">
        <v>42</v>
      </c>
      <c r="C46" s="17">
        <v>1300</v>
      </c>
      <c r="D46" s="18">
        <v>0</v>
      </c>
      <c r="E46" s="16">
        <v>0</v>
      </c>
      <c r="F46" s="17">
        <v>1300</v>
      </c>
      <c r="G46" s="16">
        <v>0</v>
      </c>
      <c r="H46" s="16">
        <v>0</v>
      </c>
      <c r="I46" s="19" t="s">
        <v>97</v>
      </c>
      <c r="J46" s="19">
        <v>59.49</v>
      </c>
      <c r="K46" s="16">
        <v>0</v>
      </c>
      <c r="L46" s="23">
        <v>1240.51</v>
      </c>
      <c r="M46" s="24">
        <v>0</v>
      </c>
      <c r="N46" s="16">
        <v>0</v>
      </c>
      <c r="O46" s="16">
        <v>0</v>
      </c>
    </row>
    <row r="47" spans="1:15" x14ac:dyDescent="0.2">
      <c r="A47" s="15">
        <v>242</v>
      </c>
      <c r="B47" s="16" t="s">
        <v>43</v>
      </c>
      <c r="C47" s="17">
        <v>700</v>
      </c>
      <c r="D47" s="18">
        <v>0</v>
      </c>
      <c r="E47" s="16">
        <v>0</v>
      </c>
      <c r="F47" s="17">
        <v>700</v>
      </c>
      <c r="G47" s="16">
        <v>0</v>
      </c>
      <c r="H47" s="16">
        <v>0</v>
      </c>
      <c r="I47" s="19" t="s">
        <v>97</v>
      </c>
      <c r="J47" s="19">
        <v>0</v>
      </c>
      <c r="K47" s="16">
        <v>0</v>
      </c>
      <c r="L47" s="23">
        <v>700</v>
      </c>
      <c r="M47" s="24">
        <v>0</v>
      </c>
      <c r="N47" s="16">
        <v>0</v>
      </c>
      <c r="O47" s="16">
        <v>0</v>
      </c>
    </row>
    <row r="48" spans="1:15" x14ac:dyDescent="0.2">
      <c r="A48" s="15">
        <v>243</v>
      </c>
      <c r="B48" s="16" t="s">
        <v>44</v>
      </c>
      <c r="C48" s="17">
        <v>1000</v>
      </c>
      <c r="D48" s="18">
        <v>0</v>
      </c>
      <c r="E48" s="16">
        <v>0</v>
      </c>
      <c r="F48" s="17">
        <v>1000</v>
      </c>
      <c r="G48" s="16">
        <v>0</v>
      </c>
      <c r="H48" s="16">
        <v>0</v>
      </c>
      <c r="I48" s="19" t="s">
        <v>97</v>
      </c>
      <c r="J48" s="19">
        <v>25.25</v>
      </c>
      <c r="K48" s="16">
        <v>0</v>
      </c>
      <c r="L48" s="23">
        <v>974.75</v>
      </c>
      <c r="M48" s="24">
        <v>0</v>
      </c>
      <c r="N48" s="16">
        <v>0</v>
      </c>
      <c r="O48" s="16">
        <v>0</v>
      </c>
    </row>
    <row r="49" spans="1:15" x14ac:dyDescent="0.2">
      <c r="A49" s="15">
        <v>249</v>
      </c>
      <c r="B49" s="16" t="s">
        <v>45</v>
      </c>
      <c r="C49" s="17">
        <v>300</v>
      </c>
      <c r="D49" s="18">
        <v>0</v>
      </c>
      <c r="E49" s="16">
        <v>0</v>
      </c>
      <c r="F49" s="17">
        <v>300</v>
      </c>
      <c r="G49" s="16">
        <v>0</v>
      </c>
      <c r="H49" s="16">
        <v>0</v>
      </c>
      <c r="I49" s="19" t="s">
        <v>97</v>
      </c>
      <c r="J49" s="19">
        <v>0</v>
      </c>
      <c r="K49" s="16">
        <v>0</v>
      </c>
      <c r="L49" s="23">
        <v>300</v>
      </c>
      <c r="M49" s="24">
        <v>0</v>
      </c>
      <c r="N49" s="16">
        <v>0</v>
      </c>
      <c r="O49" s="16">
        <v>0</v>
      </c>
    </row>
    <row r="50" spans="1:15" x14ac:dyDescent="0.2">
      <c r="A50" s="15">
        <v>252</v>
      </c>
      <c r="B50" s="16" t="s">
        <v>46</v>
      </c>
      <c r="C50" s="17">
        <v>250</v>
      </c>
      <c r="D50" s="18">
        <v>0</v>
      </c>
      <c r="E50" s="16">
        <v>0</v>
      </c>
      <c r="F50" s="17">
        <v>250</v>
      </c>
      <c r="G50" s="16">
        <v>0</v>
      </c>
      <c r="H50" s="16">
        <v>0</v>
      </c>
      <c r="I50" s="19" t="s">
        <v>97</v>
      </c>
      <c r="J50" s="19">
        <v>0</v>
      </c>
      <c r="K50" s="16">
        <v>0</v>
      </c>
      <c r="L50" s="23">
        <v>250</v>
      </c>
      <c r="M50" s="24">
        <v>0</v>
      </c>
      <c r="N50" s="16">
        <v>0</v>
      </c>
      <c r="O50" s="16">
        <v>0</v>
      </c>
    </row>
    <row r="51" spans="1:15" x14ac:dyDescent="0.2">
      <c r="A51" s="15">
        <v>253</v>
      </c>
      <c r="B51" s="16" t="s">
        <v>47</v>
      </c>
      <c r="C51" s="17">
        <v>250</v>
      </c>
      <c r="D51" s="18">
        <v>0</v>
      </c>
      <c r="E51" s="16">
        <v>0</v>
      </c>
      <c r="F51" s="17">
        <v>250</v>
      </c>
      <c r="G51" s="16">
        <v>0</v>
      </c>
      <c r="H51" s="16">
        <v>0</v>
      </c>
      <c r="I51" s="19" t="s">
        <v>97</v>
      </c>
      <c r="J51" s="19">
        <v>0</v>
      </c>
      <c r="K51" s="16">
        <v>0</v>
      </c>
      <c r="L51" s="23">
        <v>250</v>
      </c>
      <c r="M51" s="24">
        <v>0</v>
      </c>
      <c r="N51" s="16">
        <v>0</v>
      </c>
      <c r="O51" s="16">
        <v>0</v>
      </c>
    </row>
    <row r="52" spans="1:15" x14ac:dyDescent="0.2">
      <c r="A52" s="15">
        <v>254</v>
      </c>
      <c r="B52" s="16" t="s">
        <v>48</v>
      </c>
      <c r="C52" s="17">
        <v>200</v>
      </c>
      <c r="D52" s="18">
        <v>0</v>
      </c>
      <c r="E52" s="16">
        <v>0</v>
      </c>
      <c r="F52" s="17">
        <v>200</v>
      </c>
      <c r="G52" s="16">
        <v>0</v>
      </c>
      <c r="H52" s="16">
        <v>0</v>
      </c>
      <c r="I52" s="19">
        <v>44.87</v>
      </c>
      <c r="J52" s="19">
        <v>46.47</v>
      </c>
      <c r="K52" s="16">
        <v>0</v>
      </c>
      <c r="L52" s="23">
        <v>153.53</v>
      </c>
      <c r="M52" s="24">
        <v>0</v>
      </c>
      <c r="N52" s="16">
        <v>0</v>
      </c>
      <c r="O52" s="16">
        <v>0</v>
      </c>
    </row>
    <row r="53" spans="1:15" x14ac:dyDescent="0.2">
      <c r="A53" s="15">
        <v>255</v>
      </c>
      <c r="B53" s="16" t="s">
        <v>49</v>
      </c>
      <c r="C53" s="17">
        <v>250</v>
      </c>
      <c r="D53" s="18">
        <v>0</v>
      </c>
      <c r="E53" s="16">
        <v>0</v>
      </c>
      <c r="F53" s="17">
        <v>250</v>
      </c>
      <c r="G53" s="16">
        <v>0</v>
      </c>
      <c r="H53" s="16">
        <v>0</v>
      </c>
      <c r="I53" s="19" t="s">
        <v>97</v>
      </c>
      <c r="J53" s="19">
        <v>30.3</v>
      </c>
      <c r="K53" s="16">
        <v>0</v>
      </c>
      <c r="L53" s="23">
        <v>219.7</v>
      </c>
      <c r="M53" s="24">
        <v>0</v>
      </c>
      <c r="N53" s="16">
        <v>0</v>
      </c>
      <c r="O53" s="16">
        <v>0</v>
      </c>
    </row>
    <row r="54" spans="1:15" x14ac:dyDescent="0.2">
      <c r="A54" s="15">
        <v>256</v>
      </c>
      <c r="B54" s="16" t="s">
        <v>50</v>
      </c>
      <c r="C54" s="17">
        <v>250</v>
      </c>
      <c r="D54" s="18">
        <v>0</v>
      </c>
      <c r="E54" s="16">
        <v>0</v>
      </c>
      <c r="F54" s="17">
        <v>250</v>
      </c>
      <c r="G54" s="16">
        <v>0</v>
      </c>
      <c r="H54" s="16">
        <v>0</v>
      </c>
      <c r="I54" s="19">
        <v>4.2300000000000004</v>
      </c>
      <c r="J54" s="19">
        <v>7.3900000000000006</v>
      </c>
      <c r="K54" s="16">
        <v>0</v>
      </c>
      <c r="L54" s="23">
        <v>242.61</v>
      </c>
      <c r="M54" s="24">
        <v>0</v>
      </c>
      <c r="N54" s="16">
        <v>0</v>
      </c>
      <c r="O54" s="16">
        <v>0</v>
      </c>
    </row>
    <row r="55" spans="1:15" x14ac:dyDescent="0.2">
      <c r="A55" s="15">
        <v>257</v>
      </c>
      <c r="B55" s="16" t="s">
        <v>51</v>
      </c>
      <c r="C55" s="17">
        <v>250</v>
      </c>
      <c r="D55" s="18">
        <v>0</v>
      </c>
      <c r="E55" s="16">
        <v>0</v>
      </c>
      <c r="F55" s="17">
        <v>250</v>
      </c>
      <c r="G55" s="16">
        <v>0</v>
      </c>
      <c r="H55" s="16">
        <v>0</v>
      </c>
      <c r="I55" s="19" t="s">
        <v>97</v>
      </c>
      <c r="J55" s="19">
        <v>0</v>
      </c>
      <c r="K55" s="16">
        <v>0</v>
      </c>
      <c r="L55" s="23">
        <v>250</v>
      </c>
      <c r="M55" s="24">
        <v>0</v>
      </c>
      <c r="N55" s="16">
        <v>0</v>
      </c>
      <c r="O55" s="16">
        <v>0</v>
      </c>
    </row>
    <row r="56" spans="1:15" x14ac:dyDescent="0.2">
      <c r="A56" s="15">
        <v>259</v>
      </c>
      <c r="B56" s="16" t="s">
        <v>52</v>
      </c>
      <c r="C56" s="17">
        <v>500</v>
      </c>
      <c r="D56" s="18">
        <v>0</v>
      </c>
      <c r="E56" s="16">
        <v>0</v>
      </c>
      <c r="F56" s="17">
        <v>500</v>
      </c>
      <c r="G56" s="16">
        <v>0</v>
      </c>
      <c r="H56" s="16">
        <v>0</v>
      </c>
      <c r="I56" s="19" t="s">
        <v>97</v>
      </c>
      <c r="J56" s="19">
        <v>0</v>
      </c>
      <c r="K56" s="16">
        <v>0</v>
      </c>
      <c r="L56" s="23">
        <v>500</v>
      </c>
      <c r="M56" s="24">
        <v>0</v>
      </c>
      <c r="N56" s="16">
        <v>0</v>
      </c>
      <c r="O56" s="16">
        <v>0</v>
      </c>
    </row>
    <row r="57" spans="1:15" x14ac:dyDescent="0.2">
      <c r="A57" s="15">
        <v>261</v>
      </c>
      <c r="B57" s="16" t="s">
        <v>53</v>
      </c>
      <c r="C57" s="17">
        <v>700</v>
      </c>
      <c r="D57" s="18">
        <v>0</v>
      </c>
      <c r="E57" s="16">
        <v>0</v>
      </c>
      <c r="F57" s="17">
        <v>700</v>
      </c>
      <c r="G57" s="16">
        <v>0</v>
      </c>
      <c r="H57" s="16">
        <v>0</v>
      </c>
      <c r="I57" s="19" t="s">
        <v>97</v>
      </c>
      <c r="J57" s="19">
        <v>0</v>
      </c>
      <c r="K57" s="16">
        <v>0</v>
      </c>
      <c r="L57" s="23">
        <v>700</v>
      </c>
      <c r="M57" s="24">
        <v>0</v>
      </c>
      <c r="N57" s="16">
        <v>0</v>
      </c>
      <c r="O57" s="16">
        <v>0</v>
      </c>
    </row>
    <row r="58" spans="1:15" x14ac:dyDescent="0.2">
      <c r="A58" s="15">
        <v>262</v>
      </c>
      <c r="B58" s="16" t="s">
        <v>54</v>
      </c>
      <c r="C58" s="17">
        <v>500</v>
      </c>
      <c r="D58" s="18">
        <v>0</v>
      </c>
      <c r="E58" s="16">
        <v>0</v>
      </c>
      <c r="F58" s="17">
        <v>500</v>
      </c>
      <c r="G58" s="16">
        <v>0</v>
      </c>
      <c r="H58" s="16">
        <v>0</v>
      </c>
      <c r="I58" s="19" t="s">
        <v>97</v>
      </c>
      <c r="J58" s="19">
        <v>126.1</v>
      </c>
      <c r="K58" s="16">
        <v>0</v>
      </c>
      <c r="L58" s="23">
        <v>373.9</v>
      </c>
      <c r="M58" s="24">
        <v>0</v>
      </c>
      <c r="N58" s="16">
        <v>0</v>
      </c>
      <c r="O58" s="16">
        <v>0</v>
      </c>
    </row>
    <row r="59" spans="1:15" x14ac:dyDescent="0.2">
      <c r="A59" s="15">
        <v>263</v>
      </c>
      <c r="B59" s="16" t="s">
        <v>55</v>
      </c>
      <c r="C59" s="17">
        <v>450</v>
      </c>
      <c r="D59" s="18">
        <v>0</v>
      </c>
      <c r="E59" s="16">
        <v>0</v>
      </c>
      <c r="F59" s="17">
        <v>450</v>
      </c>
      <c r="G59" s="16">
        <v>0</v>
      </c>
      <c r="H59" s="16">
        <v>0</v>
      </c>
      <c r="I59" s="19">
        <v>149.43</v>
      </c>
      <c r="J59" s="19">
        <v>149.43</v>
      </c>
      <c r="K59" s="16">
        <v>0</v>
      </c>
      <c r="L59" s="23">
        <v>300.57</v>
      </c>
      <c r="M59" s="24">
        <v>0</v>
      </c>
      <c r="N59" s="16">
        <v>0</v>
      </c>
      <c r="O59" s="16">
        <v>0</v>
      </c>
    </row>
    <row r="60" spans="1:15" x14ac:dyDescent="0.2">
      <c r="A60" s="15">
        <v>265</v>
      </c>
      <c r="B60" s="16" t="s">
        <v>56</v>
      </c>
      <c r="C60" s="17">
        <v>450</v>
      </c>
      <c r="D60" s="18">
        <v>0</v>
      </c>
      <c r="E60" s="16">
        <v>0</v>
      </c>
      <c r="F60" s="17">
        <v>450</v>
      </c>
      <c r="G60" s="16">
        <v>0</v>
      </c>
      <c r="H60" s="16">
        <v>0</v>
      </c>
      <c r="I60" s="19" t="s">
        <v>97</v>
      </c>
      <c r="J60" s="19">
        <v>0</v>
      </c>
      <c r="K60" s="16">
        <v>0</v>
      </c>
      <c r="L60" s="23">
        <v>450</v>
      </c>
      <c r="M60" s="24">
        <v>0</v>
      </c>
      <c r="N60" s="16">
        <v>0</v>
      </c>
      <c r="O60" s="16">
        <v>0</v>
      </c>
    </row>
    <row r="61" spans="1:15" x14ac:dyDescent="0.2">
      <c r="A61" s="15">
        <v>269</v>
      </c>
      <c r="B61" s="16" t="s">
        <v>57</v>
      </c>
      <c r="C61" s="17">
        <v>1000</v>
      </c>
      <c r="D61" s="18">
        <v>0</v>
      </c>
      <c r="E61" s="16">
        <v>0</v>
      </c>
      <c r="F61" s="17">
        <v>1000</v>
      </c>
      <c r="G61" s="16">
        <v>0</v>
      </c>
      <c r="H61" s="16">
        <v>0</v>
      </c>
      <c r="I61" s="19" t="s">
        <v>97</v>
      </c>
      <c r="J61" s="19">
        <v>46.22</v>
      </c>
      <c r="K61" s="16">
        <v>0</v>
      </c>
      <c r="L61" s="23">
        <v>953.78</v>
      </c>
      <c r="M61" s="24">
        <v>0</v>
      </c>
      <c r="N61" s="16">
        <v>0</v>
      </c>
      <c r="O61" s="16">
        <v>0</v>
      </c>
    </row>
    <row r="62" spans="1:15" x14ac:dyDescent="0.2">
      <c r="A62" s="15">
        <v>272</v>
      </c>
      <c r="B62" s="16" t="s">
        <v>58</v>
      </c>
      <c r="C62" s="17">
        <v>100</v>
      </c>
      <c r="D62" s="18">
        <v>0</v>
      </c>
      <c r="E62" s="16">
        <v>0</v>
      </c>
      <c r="F62" s="17">
        <v>100</v>
      </c>
      <c r="G62" s="16">
        <v>0</v>
      </c>
      <c r="H62" s="16">
        <v>0</v>
      </c>
      <c r="I62" s="19" t="s">
        <v>97</v>
      </c>
      <c r="J62" s="19">
        <v>0</v>
      </c>
      <c r="K62" s="16">
        <v>0</v>
      </c>
      <c r="L62" s="23">
        <v>100</v>
      </c>
      <c r="M62" s="24">
        <v>0</v>
      </c>
      <c r="N62" s="16">
        <v>0</v>
      </c>
      <c r="O62" s="16">
        <v>0</v>
      </c>
    </row>
    <row r="63" spans="1:15" x14ac:dyDescent="0.2">
      <c r="A63" s="15">
        <v>273</v>
      </c>
      <c r="B63" s="16" t="s">
        <v>59</v>
      </c>
      <c r="C63" s="17">
        <v>2500</v>
      </c>
      <c r="D63" s="18">
        <v>0</v>
      </c>
      <c r="E63" s="16">
        <v>0</v>
      </c>
      <c r="F63" s="17">
        <v>2500</v>
      </c>
      <c r="G63" s="16">
        <v>0</v>
      </c>
      <c r="H63" s="16">
        <v>0</v>
      </c>
      <c r="I63" s="19" t="s">
        <v>97</v>
      </c>
      <c r="J63" s="19">
        <v>39.68</v>
      </c>
      <c r="K63" s="16">
        <v>0</v>
      </c>
      <c r="L63" s="23">
        <v>2460.3200000000002</v>
      </c>
      <c r="M63" s="24">
        <v>0</v>
      </c>
      <c r="N63" s="16">
        <v>0</v>
      </c>
      <c r="O63" s="16">
        <v>0</v>
      </c>
    </row>
    <row r="64" spans="1:15" x14ac:dyDescent="0.2">
      <c r="A64" s="15">
        <v>275</v>
      </c>
      <c r="B64" s="16" t="s">
        <v>60</v>
      </c>
      <c r="C64" s="17">
        <v>3700</v>
      </c>
      <c r="D64" s="18">
        <v>0</v>
      </c>
      <c r="E64" s="16">
        <v>0</v>
      </c>
      <c r="F64" s="17">
        <v>3700</v>
      </c>
      <c r="G64" s="16">
        <v>0</v>
      </c>
      <c r="H64" s="16">
        <v>0</v>
      </c>
      <c r="I64" s="19">
        <v>186.05</v>
      </c>
      <c r="J64" s="19">
        <v>568.57999999999993</v>
      </c>
      <c r="K64" s="16">
        <v>0</v>
      </c>
      <c r="L64" s="23">
        <v>3131.42</v>
      </c>
      <c r="M64" s="24">
        <v>0</v>
      </c>
      <c r="N64" s="16">
        <v>0</v>
      </c>
      <c r="O64" s="16">
        <v>0</v>
      </c>
    </row>
    <row r="65" spans="1:15" x14ac:dyDescent="0.2">
      <c r="A65" s="15">
        <v>279</v>
      </c>
      <c r="B65" s="16" t="s">
        <v>61</v>
      </c>
      <c r="C65" s="17">
        <v>500</v>
      </c>
      <c r="D65" s="18">
        <v>0</v>
      </c>
      <c r="E65" s="16">
        <v>0</v>
      </c>
      <c r="F65" s="17">
        <v>500</v>
      </c>
      <c r="G65" s="16">
        <v>0</v>
      </c>
      <c r="H65" s="16">
        <v>0</v>
      </c>
      <c r="I65" s="19" t="s">
        <v>97</v>
      </c>
      <c r="J65" s="19">
        <v>0</v>
      </c>
      <c r="K65" s="16">
        <v>0</v>
      </c>
      <c r="L65" s="23">
        <v>500</v>
      </c>
      <c r="M65" s="24">
        <v>0</v>
      </c>
      <c r="N65" s="16">
        <v>0</v>
      </c>
      <c r="O65" s="16">
        <v>0</v>
      </c>
    </row>
    <row r="66" spans="1:15" x14ac:dyDescent="0.2">
      <c r="A66" s="15">
        <v>280</v>
      </c>
      <c r="B66" s="16" t="s">
        <v>62</v>
      </c>
      <c r="C66" s="17">
        <v>5000</v>
      </c>
      <c r="D66" s="18">
        <v>0</v>
      </c>
      <c r="E66" s="16">
        <v>0</v>
      </c>
      <c r="F66" s="17">
        <v>5000</v>
      </c>
      <c r="G66" s="16">
        <v>0</v>
      </c>
      <c r="H66" s="16">
        <v>0</v>
      </c>
      <c r="I66" s="19">
        <v>143.93</v>
      </c>
      <c r="J66" s="19">
        <v>894.74</v>
      </c>
      <c r="K66" s="16">
        <v>0</v>
      </c>
      <c r="L66" s="23">
        <v>4105.26</v>
      </c>
      <c r="M66" s="24">
        <v>0</v>
      </c>
      <c r="N66" s="16">
        <v>0</v>
      </c>
      <c r="O66" s="16">
        <v>0</v>
      </c>
    </row>
    <row r="67" spans="1:15" x14ac:dyDescent="0.2">
      <c r="A67" s="15">
        <v>293</v>
      </c>
      <c r="B67" s="16" t="s">
        <v>63</v>
      </c>
      <c r="C67" s="17">
        <v>1400</v>
      </c>
      <c r="D67" s="18">
        <v>0</v>
      </c>
      <c r="E67" s="16">
        <v>0</v>
      </c>
      <c r="F67" s="17">
        <v>1400</v>
      </c>
      <c r="G67" s="16">
        <v>0</v>
      </c>
      <c r="H67" s="16">
        <v>0</v>
      </c>
      <c r="I67" s="19" t="s">
        <v>97</v>
      </c>
      <c r="J67" s="19">
        <v>1129.5</v>
      </c>
      <c r="K67" s="16">
        <v>0</v>
      </c>
      <c r="L67" s="23">
        <v>270.5</v>
      </c>
      <c r="M67" s="24">
        <v>0</v>
      </c>
      <c r="N67" s="16">
        <v>0</v>
      </c>
      <c r="O67" s="16">
        <v>0</v>
      </c>
    </row>
    <row r="68" spans="1:15" x14ac:dyDescent="0.2">
      <c r="A68" s="15">
        <v>301</v>
      </c>
      <c r="B68" s="16" t="s">
        <v>64</v>
      </c>
      <c r="C68" s="17">
        <v>52</v>
      </c>
      <c r="D68" s="18">
        <v>0</v>
      </c>
      <c r="E68" s="16">
        <v>0</v>
      </c>
      <c r="F68" s="17">
        <v>52</v>
      </c>
      <c r="G68" s="16">
        <v>0</v>
      </c>
      <c r="H68" s="16">
        <v>0</v>
      </c>
      <c r="I68" s="19" t="s">
        <v>97</v>
      </c>
      <c r="J68" s="19">
        <v>0</v>
      </c>
      <c r="K68" s="16">
        <v>0</v>
      </c>
      <c r="L68" s="23">
        <v>52</v>
      </c>
      <c r="M68" s="24">
        <v>0</v>
      </c>
      <c r="N68" s="16">
        <v>0</v>
      </c>
      <c r="O68" s="16">
        <v>0</v>
      </c>
    </row>
    <row r="69" spans="1:15" x14ac:dyDescent="0.2">
      <c r="A69" s="15">
        <v>320</v>
      </c>
      <c r="B69" s="16" t="s">
        <v>66</v>
      </c>
      <c r="C69" s="17">
        <v>500</v>
      </c>
      <c r="D69" s="18">
        <v>0</v>
      </c>
      <c r="E69" s="16">
        <v>0</v>
      </c>
      <c r="F69" s="17">
        <v>500</v>
      </c>
      <c r="G69" s="16">
        <v>0</v>
      </c>
      <c r="H69" s="16">
        <v>0</v>
      </c>
      <c r="I69" s="19" t="s">
        <v>97</v>
      </c>
      <c r="J69" s="19">
        <v>0</v>
      </c>
      <c r="K69" s="16">
        <v>0</v>
      </c>
      <c r="L69" s="23">
        <v>500</v>
      </c>
      <c r="M69" s="24">
        <v>0</v>
      </c>
      <c r="N69" s="16">
        <v>0</v>
      </c>
      <c r="O69" s="16">
        <v>0</v>
      </c>
    </row>
    <row r="70" spans="1:15" x14ac:dyDescent="0.2">
      <c r="A70" s="15">
        <v>340</v>
      </c>
      <c r="B70" s="16" t="s">
        <v>67</v>
      </c>
      <c r="C70" s="17">
        <v>450</v>
      </c>
      <c r="D70" s="18">
        <v>0</v>
      </c>
      <c r="E70" s="16">
        <v>0</v>
      </c>
      <c r="F70" s="17">
        <v>450</v>
      </c>
      <c r="G70" s="16">
        <v>0</v>
      </c>
      <c r="H70" s="16">
        <v>0</v>
      </c>
      <c r="I70" s="19" t="s">
        <v>97</v>
      </c>
      <c r="J70" s="19">
        <v>0</v>
      </c>
      <c r="K70" s="16">
        <v>0</v>
      </c>
      <c r="L70" s="23">
        <v>450</v>
      </c>
      <c r="M70" s="24">
        <v>0</v>
      </c>
      <c r="N70" s="16">
        <v>0</v>
      </c>
      <c r="O70" s="16">
        <v>0</v>
      </c>
    </row>
    <row r="71" spans="1:15" x14ac:dyDescent="0.2">
      <c r="A71" s="15">
        <v>350</v>
      </c>
      <c r="B71" s="16" t="s">
        <v>68</v>
      </c>
      <c r="C71" s="17">
        <v>700</v>
      </c>
      <c r="D71" s="18">
        <v>0</v>
      </c>
      <c r="E71" s="16">
        <v>0</v>
      </c>
      <c r="F71" s="17">
        <v>700</v>
      </c>
      <c r="G71" s="16">
        <v>0</v>
      </c>
      <c r="H71" s="16">
        <v>0</v>
      </c>
      <c r="I71" s="19" t="s">
        <v>97</v>
      </c>
      <c r="J71" s="19">
        <v>88.08</v>
      </c>
      <c r="K71" s="16">
        <v>0</v>
      </c>
      <c r="L71" s="23">
        <v>611.91999999999996</v>
      </c>
      <c r="M71" s="24">
        <v>0</v>
      </c>
      <c r="N71" s="16">
        <v>0</v>
      </c>
      <c r="O71" s="16">
        <v>0</v>
      </c>
    </row>
    <row r="72" spans="1:15" x14ac:dyDescent="0.2">
      <c r="A72" s="15">
        <v>370</v>
      </c>
      <c r="B72" s="16" t="s">
        <v>65</v>
      </c>
      <c r="C72" s="17">
        <v>2323</v>
      </c>
      <c r="D72" s="18">
        <v>0</v>
      </c>
      <c r="E72" s="16">
        <v>0</v>
      </c>
      <c r="F72" s="17">
        <v>2323</v>
      </c>
      <c r="G72" s="16">
        <v>0</v>
      </c>
      <c r="H72" s="16">
        <v>0</v>
      </c>
      <c r="I72" s="19" t="s">
        <v>97</v>
      </c>
      <c r="J72" s="19">
        <v>620.54</v>
      </c>
      <c r="K72" s="16">
        <v>0</v>
      </c>
      <c r="L72" s="23">
        <v>1702.46</v>
      </c>
      <c r="M72" s="24">
        <v>0</v>
      </c>
      <c r="N72" s="16">
        <v>0</v>
      </c>
      <c r="O72" s="16">
        <v>0</v>
      </c>
    </row>
    <row r="73" spans="1:15" x14ac:dyDescent="0.2">
      <c r="A73" s="15">
        <v>380</v>
      </c>
      <c r="B73" s="16" t="s">
        <v>69</v>
      </c>
      <c r="C73" s="17">
        <v>500</v>
      </c>
      <c r="D73" s="18">
        <v>0</v>
      </c>
      <c r="E73" s="16">
        <v>0</v>
      </c>
      <c r="F73" s="17">
        <v>500</v>
      </c>
      <c r="G73" s="16">
        <v>0</v>
      </c>
      <c r="H73" s="16">
        <v>0</v>
      </c>
      <c r="I73" s="19" t="s">
        <v>97</v>
      </c>
      <c r="J73" s="19">
        <v>0</v>
      </c>
      <c r="K73" s="16">
        <v>0</v>
      </c>
      <c r="L73" s="23">
        <v>500</v>
      </c>
      <c r="M73" s="24">
        <v>0</v>
      </c>
      <c r="N73" s="16">
        <v>0</v>
      </c>
      <c r="O73" s="16">
        <v>0</v>
      </c>
    </row>
    <row r="74" spans="1:15" x14ac:dyDescent="0.2">
      <c r="A74" s="15">
        <v>439</v>
      </c>
      <c r="B74" s="16" t="s">
        <v>71</v>
      </c>
      <c r="C74" s="17">
        <v>1500</v>
      </c>
      <c r="D74" s="18">
        <v>0</v>
      </c>
      <c r="E74" s="16">
        <v>0</v>
      </c>
      <c r="F74" s="17">
        <v>1500</v>
      </c>
      <c r="G74" s="16">
        <v>0</v>
      </c>
      <c r="H74" s="16">
        <v>0</v>
      </c>
      <c r="I74" s="19" t="s">
        <v>97</v>
      </c>
      <c r="J74" s="19">
        <v>0</v>
      </c>
      <c r="K74" s="16">
        <v>0</v>
      </c>
      <c r="L74" s="23">
        <v>1500</v>
      </c>
      <c r="M74" s="24">
        <v>0</v>
      </c>
      <c r="N74" s="16">
        <v>0</v>
      </c>
      <c r="O74" s="16">
        <v>0</v>
      </c>
    </row>
    <row r="75" spans="1:15" x14ac:dyDescent="0.2">
      <c r="A75" s="15">
        <v>581</v>
      </c>
      <c r="B75" s="16" t="s">
        <v>72</v>
      </c>
      <c r="C75" s="17">
        <v>500</v>
      </c>
      <c r="D75" s="18">
        <v>0</v>
      </c>
      <c r="E75" s="16">
        <v>0</v>
      </c>
      <c r="F75" s="17">
        <v>500</v>
      </c>
      <c r="G75" s="16">
        <v>0</v>
      </c>
      <c r="H75" s="16">
        <v>0</v>
      </c>
      <c r="I75" s="19" t="s">
        <v>97</v>
      </c>
      <c r="J75" s="19">
        <v>0</v>
      </c>
      <c r="K75" s="16">
        <v>0</v>
      </c>
      <c r="L75" s="23">
        <v>500</v>
      </c>
      <c r="M75" s="24">
        <v>0</v>
      </c>
      <c r="N75" s="16">
        <v>0</v>
      </c>
      <c r="O75" s="16">
        <v>0</v>
      </c>
    </row>
    <row r="76" spans="1:15" x14ac:dyDescent="0.2">
      <c r="A76" s="15">
        <v>582</v>
      </c>
      <c r="B76" s="16" t="s">
        <v>95</v>
      </c>
      <c r="C76" s="17">
        <v>0</v>
      </c>
      <c r="D76" s="18" t="s">
        <v>97</v>
      </c>
      <c r="E76" s="22">
        <v>23440</v>
      </c>
      <c r="F76" s="17">
        <v>23440</v>
      </c>
      <c r="G76" s="16">
        <v>0</v>
      </c>
      <c r="H76" s="16">
        <v>0</v>
      </c>
      <c r="I76" s="19" t="s">
        <v>97</v>
      </c>
      <c r="J76" s="19">
        <v>23433.54</v>
      </c>
      <c r="K76" s="16" t="s">
        <v>97</v>
      </c>
      <c r="L76" s="23">
        <v>6.4599999999991269</v>
      </c>
      <c r="M76" s="24">
        <v>0</v>
      </c>
      <c r="N76" s="16" t="s">
        <v>97</v>
      </c>
      <c r="O76" s="16" t="s">
        <v>97</v>
      </c>
    </row>
    <row r="77" spans="1:15" x14ac:dyDescent="0.2">
      <c r="A77" s="15">
        <v>611</v>
      </c>
      <c r="B77" s="16" t="s">
        <v>73</v>
      </c>
      <c r="C77" s="17">
        <v>3500</v>
      </c>
      <c r="D77" s="18">
        <v>0</v>
      </c>
      <c r="E77" s="16">
        <v>0</v>
      </c>
      <c r="F77" s="17">
        <v>3500</v>
      </c>
      <c r="G77" s="16">
        <v>0</v>
      </c>
      <c r="H77" s="16">
        <v>0</v>
      </c>
      <c r="I77" s="19" t="s">
        <v>97</v>
      </c>
      <c r="J77" s="19">
        <v>0</v>
      </c>
      <c r="K77" s="16">
        <v>0</v>
      </c>
      <c r="L77" s="23">
        <v>3500</v>
      </c>
      <c r="M77" s="24">
        <v>0</v>
      </c>
      <c r="N77" s="16">
        <v>0</v>
      </c>
      <c r="O77" s="16">
        <v>0</v>
      </c>
    </row>
    <row r="78" spans="1:15" x14ac:dyDescent="0.2">
      <c r="A78" s="15">
        <v>624</v>
      </c>
      <c r="B78" s="16" t="s">
        <v>74</v>
      </c>
      <c r="C78" s="17">
        <v>1000</v>
      </c>
      <c r="D78" s="18">
        <v>0</v>
      </c>
      <c r="E78" s="16">
        <v>0</v>
      </c>
      <c r="F78" s="17">
        <v>1000</v>
      </c>
      <c r="G78" s="16">
        <v>0</v>
      </c>
      <c r="H78" s="16">
        <v>0</v>
      </c>
      <c r="I78" s="19">
        <v>250</v>
      </c>
      <c r="J78" s="19">
        <v>250</v>
      </c>
      <c r="K78" s="16">
        <v>0</v>
      </c>
      <c r="L78" s="23">
        <v>750</v>
      </c>
      <c r="M78" s="24">
        <v>0</v>
      </c>
      <c r="N78" s="16">
        <v>0</v>
      </c>
      <c r="O78" s="16">
        <v>0</v>
      </c>
    </row>
    <row r="79" spans="1:15" x14ac:dyDescent="0.2">
      <c r="A79" s="15">
        <v>639</v>
      </c>
      <c r="B79" s="16" t="s">
        <v>75</v>
      </c>
      <c r="C79" s="17">
        <v>500</v>
      </c>
      <c r="D79" s="18">
        <v>0</v>
      </c>
      <c r="E79" s="16">
        <v>0</v>
      </c>
      <c r="F79" s="17">
        <v>500</v>
      </c>
      <c r="G79" s="16">
        <v>0</v>
      </c>
      <c r="H79" s="16">
        <v>0</v>
      </c>
      <c r="I79" s="19" t="s">
        <v>97</v>
      </c>
      <c r="J79" s="19">
        <v>0</v>
      </c>
      <c r="K79" s="16">
        <v>0</v>
      </c>
      <c r="L79" s="23">
        <v>500</v>
      </c>
      <c r="M79" s="24">
        <v>0</v>
      </c>
      <c r="N79" s="16">
        <v>0</v>
      </c>
      <c r="O79" s="16">
        <v>0</v>
      </c>
    </row>
    <row r="80" spans="1:15" x14ac:dyDescent="0.2">
      <c r="A80" s="15">
        <v>646</v>
      </c>
      <c r="B80" s="16" t="s">
        <v>76</v>
      </c>
      <c r="C80" s="17">
        <v>50000</v>
      </c>
      <c r="D80" s="18">
        <v>0</v>
      </c>
      <c r="E80" s="16">
        <v>0</v>
      </c>
      <c r="F80" s="17">
        <v>50000</v>
      </c>
      <c r="G80" s="16">
        <v>0</v>
      </c>
      <c r="H80" s="16">
        <v>0</v>
      </c>
      <c r="I80" s="19">
        <v>7500</v>
      </c>
      <c r="J80" s="19">
        <v>17500</v>
      </c>
      <c r="K80" s="16">
        <v>0</v>
      </c>
      <c r="L80" s="23">
        <v>32500</v>
      </c>
      <c r="M80" s="24">
        <v>0</v>
      </c>
      <c r="N80" s="16">
        <v>0</v>
      </c>
      <c r="O80" s="16">
        <v>0</v>
      </c>
    </row>
    <row r="81" spans="1:15" x14ac:dyDescent="0.2">
      <c r="A81" s="15">
        <v>713</v>
      </c>
      <c r="B81" s="16" t="s">
        <v>70</v>
      </c>
      <c r="C81" s="17">
        <v>100</v>
      </c>
      <c r="D81" s="18">
        <v>0</v>
      </c>
      <c r="E81" s="16">
        <v>0</v>
      </c>
      <c r="F81" s="17">
        <v>100</v>
      </c>
      <c r="G81" s="16">
        <v>0</v>
      </c>
      <c r="H81" s="16">
        <v>0</v>
      </c>
      <c r="I81" s="19" t="s">
        <v>97</v>
      </c>
      <c r="J81" s="19">
        <v>0</v>
      </c>
      <c r="K81" s="16">
        <v>0</v>
      </c>
      <c r="L81" s="23">
        <v>100</v>
      </c>
      <c r="M81" s="24">
        <v>0</v>
      </c>
      <c r="N81" s="16">
        <v>0</v>
      </c>
      <c r="O81" s="16">
        <v>0</v>
      </c>
    </row>
    <row r="82" spans="1:15" x14ac:dyDescent="0.2">
      <c r="A82" s="15">
        <v>930</v>
      </c>
      <c r="B82" s="20" t="s">
        <v>77</v>
      </c>
      <c r="C82" s="17">
        <v>750</v>
      </c>
      <c r="D82" s="18">
        <v>0</v>
      </c>
      <c r="E82" s="16">
        <v>0</v>
      </c>
      <c r="F82" s="17">
        <v>750</v>
      </c>
      <c r="G82" s="16">
        <v>0</v>
      </c>
      <c r="H82" s="16">
        <v>0</v>
      </c>
      <c r="I82" s="19" t="s">
        <v>97</v>
      </c>
      <c r="J82" s="19">
        <v>0</v>
      </c>
      <c r="K82" s="16">
        <v>0</v>
      </c>
      <c r="L82" s="23">
        <v>750</v>
      </c>
      <c r="M82" s="24">
        <v>0</v>
      </c>
      <c r="N82" s="16">
        <v>0</v>
      </c>
      <c r="O82" s="16">
        <v>0</v>
      </c>
    </row>
    <row r="83" spans="1:15" s="10" customFormat="1" x14ac:dyDescent="0.2">
      <c r="A83" s="9"/>
      <c r="C83" s="11"/>
      <c r="D83" s="12"/>
      <c r="E83" s="11"/>
      <c r="F83" s="11"/>
      <c r="J83" s="11"/>
      <c r="L83" s="11"/>
    </row>
  </sheetData>
  <phoneticPr fontId="7" type="noConversion"/>
  <printOptions horizontalCentered="1"/>
  <pageMargins left="0.19685039370078741" right="0.19685039370078741" top="0.27559055118110237" bottom="0.27559055118110237" header="0.78740157480314965" footer="0.78740157480314965"/>
  <pageSetup paperSize="5" scale="65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Ejec-Presupuestaria-Enero-23</vt:lpstr>
      <vt:lpstr>Ejec-Presupuestaria-Febrero-23</vt:lpstr>
      <vt:lpstr>Ejec-Presupuestaria-Marzo </vt:lpstr>
      <vt:lpstr>Ejec-Presupuestaria-ABRIL </vt:lpstr>
      <vt:lpstr>Ejec-Presupuestaria-MAYO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Barba</dc:creator>
  <cp:lastModifiedBy>Administrador</cp:lastModifiedBy>
  <cp:revision>30</cp:revision>
  <cp:lastPrinted>2023-02-10T14:17:14Z</cp:lastPrinted>
  <dcterms:created xsi:type="dcterms:W3CDTF">2022-03-24T16:03:25Z</dcterms:created>
  <dcterms:modified xsi:type="dcterms:W3CDTF">2023-06-15T15:33:44Z</dcterms:modified>
  <dc:language>en-US</dc:language>
</cp:coreProperties>
</file>